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250"/>
  </bookViews>
  <sheets>
    <sheet name="INSTRUCTIONS" sheetId="8" r:id="rId1"/>
    <sheet name="Notebook food waste_restaurant" sheetId="2" r:id="rId2"/>
    <sheet name="Results" sheetId="3" r:id="rId3"/>
    <sheet name="Graphs" sheetId="4" r:id="rId4"/>
    <sheet name="x" sheetId="7" r:id="rId5"/>
  </sheets>
  <calcPr calcId="145621"/>
</workbook>
</file>

<file path=xl/calcChain.xml><?xml version="1.0" encoding="utf-8"?>
<calcChain xmlns="http://schemas.openxmlformats.org/spreadsheetml/2006/main">
  <c r="F31" i="3" l="1"/>
  <c r="F30" i="3"/>
  <c r="F29" i="3"/>
  <c r="F18" i="3"/>
  <c r="E31" i="3"/>
  <c r="D31" i="3"/>
  <c r="C31" i="3"/>
  <c r="B31" i="3"/>
  <c r="E30" i="3"/>
  <c r="D30" i="3"/>
  <c r="C30" i="3"/>
  <c r="B30" i="3"/>
  <c r="B29" i="3"/>
  <c r="C29" i="3"/>
  <c r="D29" i="3"/>
  <c r="E29" i="3"/>
  <c r="AI29" i="2" l="1"/>
  <c r="AH29" i="2"/>
  <c r="AG29" i="2"/>
  <c r="AF29" i="2"/>
  <c r="AJ29" i="2" s="1"/>
  <c r="AD29" i="2"/>
  <c r="AC29" i="2"/>
  <c r="AB29" i="2"/>
  <c r="AA29" i="2"/>
  <c r="AE29" i="2" s="1"/>
  <c r="Y29" i="2"/>
  <c r="X29" i="2"/>
  <c r="W29" i="2"/>
  <c r="V29" i="2"/>
  <c r="Z29" i="2" s="1"/>
  <c r="T29" i="2"/>
  <c r="S29" i="2"/>
  <c r="R29" i="2"/>
  <c r="Q29" i="2"/>
  <c r="U29" i="2" s="1"/>
  <c r="O29" i="2"/>
  <c r="N29" i="2"/>
  <c r="M29" i="2"/>
  <c r="L29" i="2"/>
  <c r="P29" i="2" s="1"/>
  <c r="J29" i="2"/>
  <c r="I29" i="2"/>
  <c r="H29" i="2"/>
  <c r="G29" i="2"/>
  <c r="K29" i="2" s="1"/>
  <c r="E29" i="2"/>
  <c r="D29" i="2"/>
  <c r="C29" i="2"/>
  <c r="B29" i="2"/>
  <c r="AI28" i="2"/>
  <c r="AH28" i="2"/>
  <c r="AG28" i="2"/>
  <c r="AF28" i="2"/>
  <c r="AJ28" i="2" s="1"/>
  <c r="AD28" i="2"/>
  <c r="AC28" i="2"/>
  <c r="AB28" i="2"/>
  <c r="AA28" i="2"/>
  <c r="AE28" i="2" s="1"/>
  <c r="Y28" i="2"/>
  <c r="X28" i="2"/>
  <c r="W28" i="2"/>
  <c r="V28" i="2"/>
  <c r="Z28" i="2" s="1"/>
  <c r="T28" i="2"/>
  <c r="S28" i="2"/>
  <c r="R28" i="2"/>
  <c r="Q28" i="2"/>
  <c r="U28" i="2" s="1"/>
  <c r="O28" i="2"/>
  <c r="N28" i="2"/>
  <c r="M28" i="2"/>
  <c r="L28" i="2"/>
  <c r="P28" i="2" s="1"/>
  <c r="J28" i="2"/>
  <c r="I28" i="2"/>
  <c r="H28" i="2"/>
  <c r="G28" i="2"/>
  <c r="K28" i="2" s="1"/>
  <c r="E28" i="2"/>
  <c r="D28" i="2"/>
  <c r="C28" i="2"/>
  <c r="B28" i="2"/>
  <c r="F28" i="2" s="1"/>
  <c r="AI27" i="2"/>
  <c r="AH27" i="2"/>
  <c r="AG27" i="2"/>
  <c r="AF27" i="2"/>
  <c r="AD27" i="2"/>
  <c r="AC27" i="2"/>
  <c r="AB27" i="2"/>
  <c r="AA27" i="2"/>
  <c r="Y27" i="2"/>
  <c r="X27" i="2"/>
  <c r="W27" i="2"/>
  <c r="V27" i="2"/>
  <c r="T27" i="2"/>
  <c r="S27" i="2"/>
  <c r="R27" i="2"/>
  <c r="Q27" i="2"/>
  <c r="O27" i="2"/>
  <c r="N27" i="2"/>
  <c r="M27" i="2"/>
  <c r="L27" i="2"/>
  <c r="J27" i="2"/>
  <c r="I27" i="2"/>
  <c r="H27" i="2"/>
  <c r="G27" i="2"/>
  <c r="E27" i="2"/>
  <c r="D27" i="2"/>
  <c r="C27" i="2"/>
  <c r="B27" i="2"/>
  <c r="AI26" i="2"/>
  <c r="AH26" i="2"/>
  <c r="AG26" i="2"/>
  <c r="AF26" i="2"/>
  <c r="AD26" i="2"/>
  <c r="AC26" i="2"/>
  <c r="AB26" i="2"/>
  <c r="AA26" i="2"/>
  <c r="Y26" i="2"/>
  <c r="X26" i="2"/>
  <c r="W26" i="2"/>
  <c r="V26" i="2"/>
  <c r="T26" i="2"/>
  <c r="S26" i="2"/>
  <c r="R26" i="2"/>
  <c r="Q26" i="2"/>
  <c r="O26" i="2"/>
  <c r="N26" i="2"/>
  <c r="M26" i="2"/>
  <c r="L26" i="2"/>
  <c r="J26" i="2"/>
  <c r="I26" i="2"/>
  <c r="H26" i="2"/>
  <c r="G26" i="2"/>
  <c r="E26" i="2"/>
  <c r="D26" i="2"/>
  <c r="C26" i="2"/>
  <c r="B26" i="2"/>
  <c r="AE27" i="2"/>
  <c r="Z26" i="2"/>
  <c r="F27" i="2"/>
  <c r="F26" i="2"/>
  <c r="P26" i="2"/>
  <c r="AJ26" i="2"/>
  <c r="AJ27" i="2"/>
  <c r="U26" i="2"/>
  <c r="Z27" i="2"/>
  <c r="K26" i="2"/>
  <c r="AE26" i="2"/>
  <c r="P27" i="2"/>
  <c r="K27" i="2"/>
  <c r="U27" i="2"/>
  <c r="F29" i="2" l="1"/>
  <c r="F34" i="2"/>
  <c r="F14" i="3" l="1"/>
  <c r="F13" i="3"/>
  <c r="E14" i="3"/>
  <c r="E13" i="3"/>
  <c r="D14" i="3"/>
  <c r="D13" i="3"/>
  <c r="C14" i="3"/>
  <c r="C13" i="3"/>
  <c r="B14" i="3"/>
  <c r="B13" i="3"/>
  <c r="T24" i="2" l="1"/>
  <c r="T19" i="2" s="1"/>
  <c r="S24" i="2"/>
  <c r="R24" i="2"/>
  <c r="Q24" i="2"/>
  <c r="U24" i="2" s="1"/>
  <c r="T23" i="2"/>
  <c r="S23" i="2"/>
  <c r="R23" i="2"/>
  <c r="Q23" i="2"/>
  <c r="U23" i="2" s="1"/>
  <c r="T22" i="2"/>
  <c r="S22" i="2"/>
  <c r="R22" i="2"/>
  <c r="R19" i="2" s="1"/>
  <c r="Q22" i="2"/>
  <c r="U22" i="2" s="1"/>
  <c r="T21" i="2"/>
  <c r="S21" i="2"/>
  <c r="R21" i="2"/>
  <c r="U21" i="2" s="1"/>
  <c r="T20" i="2"/>
  <c r="S20" i="2"/>
  <c r="R20" i="2"/>
  <c r="U20" i="2" s="1"/>
  <c r="S19" i="2"/>
  <c r="O24" i="2"/>
  <c r="O19" i="2" s="1"/>
  <c r="N24" i="2"/>
  <c r="M24" i="2"/>
  <c r="L24" i="2"/>
  <c r="P24" i="2" s="1"/>
  <c r="O23" i="2"/>
  <c r="N23" i="2"/>
  <c r="M23" i="2"/>
  <c r="L23" i="2"/>
  <c r="L19" i="2" s="1"/>
  <c r="O22" i="2"/>
  <c r="N22" i="2"/>
  <c r="M22" i="2"/>
  <c r="M19" i="2" s="1"/>
  <c r="L22" i="2"/>
  <c r="P22" i="2" s="1"/>
  <c r="O21" i="2"/>
  <c r="N21" i="2"/>
  <c r="M21" i="2"/>
  <c r="P21" i="2" s="1"/>
  <c r="O20" i="2"/>
  <c r="N20" i="2"/>
  <c r="M20" i="2"/>
  <c r="P20" i="2" s="1"/>
  <c r="N19" i="2"/>
  <c r="J24" i="2"/>
  <c r="J19" i="2" s="1"/>
  <c r="I24" i="2"/>
  <c r="H24" i="2"/>
  <c r="G24" i="2"/>
  <c r="K24" i="2" s="1"/>
  <c r="J23" i="2"/>
  <c r="I23" i="2"/>
  <c r="H23" i="2"/>
  <c r="G23" i="2"/>
  <c r="G19" i="2" s="1"/>
  <c r="J22" i="2"/>
  <c r="I22" i="2"/>
  <c r="H22" i="2"/>
  <c r="H19" i="2" s="1"/>
  <c r="G22" i="2"/>
  <c r="K22" i="2" s="1"/>
  <c r="J21" i="2"/>
  <c r="I21" i="2"/>
  <c r="H21" i="2"/>
  <c r="K21" i="2" s="1"/>
  <c r="J20" i="2"/>
  <c r="I20" i="2"/>
  <c r="H20" i="2"/>
  <c r="K20" i="2" s="1"/>
  <c r="I19" i="2"/>
  <c r="AC22" i="2"/>
  <c r="AI20" i="2"/>
  <c r="AH20" i="2"/>
  <c r="AG20" i="2"/>
  <c r="AI19" i="2"/>
  <c r="AH19" i="2"/>
  <c r="AG19" i="2"/>
  <c r="AF19" i="2"/>
  <c r="AA20" i="2"/>
  <c r="AA19" i="2" s="1"/>
  <c r="AB20" i="2"/>
  <c r="AB19" i="2" s="1"/>
  <c r="AC20" i="2"/>
  <c r="AD20" i="2"/>
  <c r="AD19" i="2"/>
  <c r="AC19" i="2"/>
  <c r="E19" i="2"/>
  <c r="Q19" i="2" l="1"/>
  <c r="P19" i="2"/>
  <c r="P23" i="2"/>
  <c r="K19" i="2"/>
  <c r="K23" i="2"/>
  <c r="U19" i="2" l="1"/>
  <c r="E24" i="2"/>
  <c r="D24" i="2"/>
  <c r="C24" i="2"/>
  <c r="B24" i="2"/>
  <c r="E23" i="2"/>
  <c r="D23" i="2"/>
  <c r="C23" i="2"/>
  <c r="B23" i="2"/>
  <c r="E22" i="2"/>
  <c r="D22" i="2"/>
  <c r="C22" i="2"/>
  <c r="B22" i="2"/>
  <c r="E21" i="2"/>
  <c r="D21" i="2"/>
  <c r="C21" i="2"/>
  <c r="E20" i="2"/>
  <c r="D20" i="2"/>
  <c r="C20" i="2"/>
  <c r="Y19" i="2"/>
  <c r="X19" i="2"/>
  <c r="W19" i="2"/>
  <c r="V19" i="2"/>
  <c r="D19" i="2"/>
  <c r="F35" i="2"/>
  <c r="F15" i="2"/>
  <c r="AJ13" i="2" l="1"/>
  <c r="AJ12" i="2"/>
  <c r="AE13" i="2"/>
  <c r="AE12" i="2"/>
  <c r="Z13" i="2"/>
  <c r="Z12" i="2"/>
  <c r="U13" i="2"/>
  <c r="U12" i="2"/>
  <c r="P13" i="2"/>
  <c r="P12" i="2"/>
  <c r="K13" i="2"/>
  <c r="K12" i="2"/>
  <c r="Z15" i="2"/>
  <c r="U15" i="2"/>
  <c r="K14" i="2"/>
  <c r="P15" i="2"/>
  <c r="AJ14" i="2"/>
  <c r="U14" i="2"/>
  <c r="AE14" i="2"/>
  <c r="AJ15" i="2"/>
  <c r="P14" i="2"/>
  <c r="AE15" i="2"/>
  <c r="K15" i="2"/>
  <c r="Z14" i="2"/>
  <c r="F13" i="2" l="1"/>
  <c r="F12" i="2"/>
  <c r="F14" i="2"/>
  <c r="B39" i="2" l="1"/>
  <c r="C39" i="2"/>
  <c r="D39" i="2"/>
  <c r="E45" i="2" l="1"/>
  <c r="E39" i="2"/>
  <c r="B52" i="3" l="1"/>
  <c r="C52" i="3"/>
  <c r="D52" i="3"/>
  <c r="E52" i="3"/>
  <c r="B53" i="3"/>
  <c r="C53" i="3"/>
  <c r="D53" i="3"/>
  <c r="E53" i="3"/>
  <c r="B54" i="3"/>
  <c r="C54" i="3"/>
  <c r="D54" i="3"/>
  <c r="E54" i="3"/>
  <c r="B55" i="3"/>
  <c r="C55" i="3"/>
  <c r="D55" i="3"/>
  <c r="E55" i="3"/>
  <c r="C51" i="3"/>
  <c r="D51" i="3"/>
  <c r="E51" i="3"/>
  <c r="B46" i="3"/>
  <c r="C46" i="3"/>
  <c r="D46" i="3"/>
  <c r="E46" i="3"/>
  <c r="B47" i="3"/>
  <c r="C47" i="3"/>
  <c r="D47" i="3"/>
  <c r="E47" i="3"/>
  <c r="B48" i="3"/>
  <c r="C48" i="3"/>
  <c r="D48" i="3"/>
  <c r="E48" i="3"/>
  <c r="B49" i="3"/>
  <c r="C49" i="3"/>
  <c r="D49" i="3"/>
  <c r="E49" i="3"/>
  <c r="C45" i="3"/>
  <c r="D45" i="3"/>
  <c r="E45" i="3"/>
  <c r="B51" i="3"/>
  <c r="B45" i="3"/>
  <c r="C39" i="3"/>
  <c r="D39" i="3"/>
  <c r="E39" i="3"/>
  <c r="C40" i="3"/>
  <c r="D40" i="3"/>
  <c r="E40" i="3"/>
  <c r="C41" i="3"/>
  <c r="D41" i="3"/>
  <c r="E41" i="3"/>
  <c r="C42" i="3"/>
  <c r="D42" i="3"/>
  <c r="E42" i="3"/>
  <c r="C43" i="3"/>
  <c r="D43" i="3"/>
  <c r="E43" i="3"/>
  <c r="B40" i="3"/>
  <c r="B41" i="3"/>
  <c r="B42" i="3"/>
  <c r="B43" i="3"/>
  <c r="B39" i="3"/>
  <c r="AI24" i="2"/>
  <c r="AH24" i="2"/>
  <c r="AG24" i="2"/>
  <c r="AF24" i="2"/>
  <c r="AI23" i="2"/>
  <c r="AH23" i="2"/>
  <c r="AG23" i="2"/>
  <c r="AF23" i="2"/>
  <c r="AI22" i="2"/>
  <c r="AH22" i="2"/>
  <c r="AG22" i="2"/>
  <c r="AF22" i="2"/>
  <c r="AI21" i="2"/>
  <c r="AH21" i="2"/>
  <c r="AG21" i="2"/>
  <c r="AF21" i="2"/>
  <c r="AD24" i="2"/>
  <c r="AC24" i="2"/>
  <c r="AB24" i="2"/>
  <c r="AA24" i="2"/>
  <c r="AD23" i="2"/>
  <c r="AC23" i="2"/>
  <c r="AB23" i="2"/>
  <c r="AA23" i="2"/>
  <c r="AD22" i="2"/>
  <c r="AB22" i="2"/>
  <c r="AA22" i="2"/>
  <c r="AD21" i="2"/>
  <c r="AC21" i="2"/>
  <c r="AB21" i="2"/>
  <c r="AA21" i="2"/>
  <c r="Y24" i="2"/>
  <c r="X24" i="2"/>
  <c r="W24" i="2"/>
  <c r="V24" i="2"/>
  <c r="Y23" i="2"/>
  <c r="X23" i="2"/>
  <c r="W23" i="2"/>
  <c r="V23" i="2"/>
  <c r="Y22" i="2"/>
  <c r="X22" i="2"/>
  <c r="W22" i="2"/>
  <c r="V22" i="2"/>
  <c r="Y21" i="2"/>
  <c r="X21" i="2"/>
  <c r="W21" i="2"/>
  <c r="V21" i="2"/>
  <c r="Y20" i="2"/>
  <c r="X20" i="2"/>
  <c r="W20" i="2"/>
  <c r="V20" i="2"/>
  <c r="E21" i="3"/>
  <c r="C21" i="3"/>
  <c r="B21" i="3"/>
  <c r="E19" i="3"/>
  <c r="D19" i="3"/>
  <c r="C19" i="3"/>
  <c r="B19" i="3"/>
  <c r="E22" i="3"/>
  <c r="B23" i="3"/>
  <c r="B22" i="3"/>
  <c r="B20" i="3" l="1"/>
  <c r="I18" i="3" s="1"/>
  <c r="I44" i="3"/>
  <c r="C20" i="3"/>
  <c r="C23" i="3"/>
  <c r="D22" i="3"/>
  <c r="D20" i="3"/>
  <c r="E23" i="3"/>
  <c r="Z20" i="2"/>
  <c r="Z21" i="2"/>
  <c r="Z22" i="2"/>
  <c r="Z23" i="2"/>
  <c r="Z24" i="2"/>
  <c r="AE20" i="2"/>
  <c r="AE21" i="2"/>
  <c r="AE22" i="2"/>
  <c r="AE23" i="2"/>
  <c r="AE24" i="2"/>
  <c r="AJ20" i="2"/>
  <c r="AJ21" i="2"/>
  <c r="AJ22" i="2"/>
  <c r="AJ23" i="2"/>
  <c r="AJ24" i="2"/>
  <c r="D23" i="3"/>
  <c r="E20" i="3"/>
  <c r="D21" i="3"/>
  <c r="G21" i="3" s="1"/>
  <c r="C22" i="3"/>
  <c r="G47" i="3"/>
  <c r="G46" i="3"/>
  <c r="I50" i="3"/>
  <c r="G52" i="3"/>
  <c r="G55" i="3"/>
  <c r="K44" i="3"/>
  <c r="K50" i="3"/>
  <c r="G54" i="3"/>
  <c r="H50" i="3"/>
  <c r="J50" i="3"/>
  <c r="G53" i="3"/>
  <c r="G43" i="3"/>
  <c r="J44" i="3"/>
  <c r="G45" i="3"/>
  <c r="G49" i="3"/>
  <c r="G48" i="3"/>
  <c r="F24" i="2"/>
  <c r="H38" i="3"/>
  <c r="I38" i="3"/>
  <c r="G42" i="3"/>
  <c r="G41" i="3"/>
  <c r="K38" i="3"/>
  <c r="J38" i="3"/>
  <c r="G40" i="3"/>
  <c r="G31" i="3"/>
  <c r="G30" i="3"/>
  <c r="G39" i="3"/>
  <c r="G51" i="3"/>
  <c r="H44" i="3"/>
  <c r="G19" i="3"/>
  <c r="F23" i="2"/>
  <c r="F22" i="2"/>
  <c r="F21" i="2"/>
  <c r="F20" i="2"/>
  <c r="AJ50" i="2"/>
  <c r="AJ49" i="2"/>
  <c r="AJ48" i="2"/>
  <c r="AJ47" i="2"/>
  <c r="AJ46" i="2"/>
  <c r="AJ44" i="2"/>
  <c r="AJ43" i="2"/>
  <c r="AJ42" i="2"/>
  <c r="AJ41" i="2"/>
  <c r="AJ40" i="2"/>
  <c r="AJ38" i="2"/>
  <c r="AJ37" i="2"/>
  <c r="AJ36" i="2"/>
  <c r="AJ35" i="2"/>
  <c r="AJ34" i="2"/>
  <c r="AE50" i="2"/>
  <c r="AE49" i="2"/>
  <c r="AE48" i="2"/>
  <c r="AE47" i="2"/>
  <c r="AE46" i="2"/>
  <c r="AE44" i="2"/>
  <c r="AE43" i="2"/>
  <c r="AE42" i="2"/>
  <c r="AE41" i="2"/>
  <c r="AE40" i="2"/>
  <c r="AE38" i="2"/>
  <c r="AE37" i="2"/>
  <c r="AE36" i="2"/>
  <c r="AE35" i="2"/>
  <c r="AE34" i="2"/>
  <c r="Z50" i="2"/>
  <c r="Z49" i="2"/>
  <c r="Z48" i="2"/>
  <c r="Z47" i="2"/>
  <c r="Z46" i="2"/>
  <c r="Z44" i="2"/>
  <c r="Z43" i="2"/>
  <c r="Z42" i="2"/>
  <c r="Z41" i="2"/>
  <c r="Z40" i="2"/>
  <c r="Z38" i="2"/>
  <c r="Z37" i="2"/>
  <c r="Z36" i="2"/>
  <c r="Z35" i="2"/>
  <c r="Z34" i="2"/>
  <c r="U50" i="2"/>
  <c r="U49" i="2"/>
  <c r="U48" i="2"/>
  <c r="U47" i="2"/>
  <c r="U46" i="2"/>
  <c r="U44" i="2"/>
  <c r="U43" i="2"/>
  <c r="U42" i="2"/>
  <c r="U41" i="2"/>
  <c r="U40" i="2"/>
  <c r="U38" i="2"/>
  <c r="U37" i="2"/>
  <c r="U36" i="2"/>
  <c r="U35" i="2"/>
  <c r="U34" i="2"/>
  <c r="P50" i="2"/>
  <c r="P49" i="2"/>
  <c r="P48" i="2"/>
  <c r="P47" i="2"/>
  <c r="P46" i="2"/>
  <c r="P44" i="2"/>
  <c r="P43" i="2"/>
  <c r="P42" i="2"/>
  <c r="P41" i="2"/>
  <c r="P40" i="2"/>
  <c r="P38" i="2"/>
  <c r="P37" i="2"/>
  <c r="P36" i="2"/>
  <c r="P35" i="2"/>
  <c r="P34" i="2"/>
  <c r="K50" i="2"/>
  <c r="K49" i="2"/>
  <c r="K48" i="2"/>
  <c r="K47" i="2"/>
  <c r="K46" i="2"/>
  <c r="K44" i="2"/>
  <c r="K43" i="2"/>
  <c r="K42" i="2"/>
  <c r="K41" i="2"/>
  <c r="K40" i="2"/>
  <c r="K38" i="2"/>
  <c r="K37" i="2"/>
  <c r="K36" i="2"/>
  <c r="K35" i="2"/>
  <c r="K34" i="2"/>
  <c r="F50" i="2"/>
  <c r="F49" i="2"/>
  <c r="F48" i="2"/>
  <c r="F47" i="2"/>
  <c r="F46" i="2"/>
  <c r="F44" i="2"/>
  <c r="F43" i="2"/>
  <c r="F48" i="3" s="1"/>
  <c r="F42" i="2"/>
  <c r="F41" i="2"/>
  <c r="F40" i="2"/>
  <c r="AI45" i="2"/>
  <c r="AH45" i="2"/>
  <c r="AG45" i="2"/>
  <c r="AF45" i="2"/>
  <c r="AI39" i="2"/>
  <c r="AH39" i="2"/>
  <c r="AG39" i="2"/>
  <c r="AF39" i="2"/>
  <c r="AD45" i="2"/>
  <c r="AC45" i="2"/>
  <c r="AB45" i="2"/>
  <c r="AA45" i="2"/>
  <c r="AD39" i="2"/>
  <c r="AC39" i="2"/>
  <c r="AB39" i="2"/>
  <c r="AA39" i="2"/>
  <c r="Y45" i="2"/>
  <c r="X45" i="2"/>
  <c r="W45" i="2"/>
  <c r="V45" i="2"/>
  <c r="Y39" i="2"/>
  <c r="X39" i="2"/>
  <c r="W39" i="2"/>
  <c r="V39" i="2"/>
  <c r="T45" i="2"/>
  <c r="S45" i="2"/>
  <c r="R45" i="2"/>
  <c r="Q45" i="2"/>
  <c r="T39" i="2"/>
  <c r="S39" i="2"/>
  <c r="R39" i="2"/>
  <c r="Q39" i="2"/>
  <c r="O45" i="2"/>
  <c r="N45" i="2"/>
  <c r="M45" i="2"/>
  <c r="L45" i="2"/>
  <c r="O39" i="2"/>
  <c r="N39" i="2"/>
  <c r="M39" i="2"/>
  <c r="L39" i="2"/>
  <c r="J45" i="2"/>
  <c r="I45" i="2"/>
  <c r="H45" i="2"/>
  <c r="G45" i="2"/>
  <c r="J39" i="2"/>
  <c r="I39" i="2"/>
  <c r="H39" i="2"/>
  <c r="G39" i="2"/>
  <c r="D45" i="2"/>
  <c r="C45" i="2"/>
  <c r="B45" i="2"/>
  <c r="D44" i="3"/>
  <c r="B44" i="3"/>
  <c r="F38" i="2"/>
  <c r="F37" i="2"/>
  <c r="F36" i="2"/>
  <c r="Q33" i="2"/>
  <c r="AA33" i="2"/>
  <c r="AI33" i="2"/>
  <c r="AH33" i="2"/>
  <c r="AG33" i="2"/>
  <c r="AF33" i="2"/>
  <c r="AD33" i="2"/>
  <c r="AC33" i="2"/>
  <c r="AB33" i="2"/>
  <c r="Y33" i="2"/>
  <c r="X33" i="2"/>
  <c r="W33" i="2"/>
  <c r="V33" i="2"/>
  <c r="T33" i="2"/>
  <c r="S33" i="2"/>
  <c r="R33" i="2"/>
  <c r="O33" i="2"/>
  <c r="N33" i="2"/>
  <c r="M33" i="2"/>
  <c r="L33" i="2"/>
  <c r="J33" i="2"/>
  <c r="I33" i="2"/>
  <c r="H33" i="2"/>
  <c r="G33" i="2"/>
  <c r="E33" i="2"/>
  <c r="D33" i="2"/>
  <c r="C33" i="2"/>
  <c r="C19" i="2" s="1"/>
  <c r="B33" i="2"/>
  <c r="B19" i="2" s="1"/>
  <c r="F45" i="2" l="1"/>
  <c r="L18" i="3"/>
  <c r="J18" i="3"/>
  <c r="G22" i="3"/>
  <c r="F22" i="3"/>
  <c r="K18" i="3"/>
  <c r="G20" i="3"/>
  <c r="E44" i="3"/>
  <c r="E50" i="3"/>
  <c r="F51" i="3"/>
  <c r="F45" i="3"/>
  <c r="F42" i="3"/>
  <c r="C44" i="3"/>
  <c r="C50" i="3"/>
  <c r="F46" i="3"/>
  <c r="F53" i="3"/>
  <c r="F20" i="3"/>
  <c r="G23" i="3"/>
  <c r="F23" i="3"/>
  <c r="F55" i="3"/>
  <c r="F41" i="3"/>
  <c r="B50" i="3"/>
  <c r="F49" i="3"/>
  <c r="F52" i="3"/>
  <c r="F19" i="3"/>
  <c r="F43" i="3"/>
  <c r="D50" i="3"/>
  <c r="F47" i="3"/>
  <c r="F54" i="3"/>
  <c r="F21" i="3"/>
  <c r="L50" i="3"/>
  <c r="L44" i="3"/>
  <c r="L38" i="3"/>
  <c r="F40" i="3"/>
  <c r="E38" i="3"/>
  <c r="K28" i="3"/>
  <c r="D38" i="3"/>
  <c r="J28" i="3"/>
  <c r="I28" i="3"/>
  <c r="C38" i="3"/>
  <c r="F39" i="3"/>
  <c r="B38" i="3"/>
  <c r="E6" i="3"/>
  <c r="K45" i="2"/>
  <c r="U39" i="2"/>
  <c r="F33" i="2"/>
  <c r="K33" i="2"/>
  <c r="U33" i="2"/>
  <c r="AJ33" i="2"/>
  <c r="AJ39" i="2"/>
  <c r="P33" i="2"/>
  <c r="AE33" i="2"/>
  <c r="F39" i="2"/>
  <c r="Z45" i="2"/>
  <c r="K39" i="2"/>
  <c r="P45" i="2"/>
  <c r="Z33" i="2"/>
  <c r="AE39" i="2"/>
  <c r="Z39" i="2"/>
  <c r="AJ45" i="2"/>
  <c r="U45" i="2"/>
  <c r="AE45" i="2"/>
  <c r="P39" i="2"/>
  <c r="G44" i="3" l="1"/>
  <c r="Z19" i="2"/>
  <c r="H18" i="3"/>
  <c r="F50" i="3"/>
  <c r="F44" i="3"/>
  <c r="G50" i="3"/>
  <c r="G38" i="3"/>
  <c r="E37" i="3"/>
  <c r="E18" i="3"/>
  <c r="E24" i="3" s="1"/>
  <c r="D37" i="3"/>
  <c r="D18" i="3"/>
  <c r="D24" i="3" s="1"/>
  <c r="C37" i="3"/>
  <c r="C18" i="3"/>
  <c r="C24" i="3" s="1"/>
  <c r="F38" i="3"/>
  <c r="G29" i="3"/>
  <c r="H28" i="3"/>
  <c r="B37" i="3"/>
  <c r="B18" i="3"/>
  <c r="D6" i="3"/>
  <c r="C6" i="3"/>
  <c r="AE19" i="2"/>
  <c r="B6" i="3"/>
  <c r="C4" i="3"/>
  <c r="C5" i="3" s="1"/>
  <c r="F19" i="2"/>
  <c r="AJ19" i="2"/>
  <c r="B4" i="3"/>
  <c r="B5" i="3" s="1"/>
  <c r="E4" i="3"/>
  <c r="E5" i="3" s="1"/>
  <c r="D4" i="3"/>
  <c r="D5" i="3" s="1"/>
  <c r="E7" i="3" l="1"/>
  <c r="E28" i="3"/>
  <c r="E32" i="3" s="1"/>
  <c r="D7" i="3"/>
  <c r="D28" i="3"/>
  <c r="D32" i="3" s="1"/>
  <c r="C7" i="3"/>
  <c r="C28" i="3"/>
  <c r="C32" i="3" s="1"/>
  <c r="G37" i="3"/>
  <c r="F24" i="3"/>
  <c r="F37" i="3"/>
  <c r="B7" i="3"/>
  <c r="B28" i="3"/>
  <c r="B24" i="3"/>
  <c r="G18" i="3"/>
  <c r="F4" i="3"/>
  <c r="F5" i="3" s="1"/>
  <c r="F6" i="3"/>
  <c r="G14" i="3"/>
  <c r="G6" i="3"/>
  <c r="G13" i="3"/>
  <c r="G4" i="3"/>
  <c r="G7" i="3" l="1"/>
  <c r="B32" i="3"/>
  <c r="G28" i="3"/>
  <c r="F7" i="3"/>
  <c r="F28" i="3"/>
  <c r="F32" i="3" s="1"/>
</calcChain>
</file>

<file path=xl/sharedStrings.xml><?xml version="1.0" encoding="utf-8"?>
<sst xmlns="http://schemas.openxmlformats.org/spreadsheetml/2006/main" count="255" uniqueCount="120">
  <si>
    <t>General information</t>
  </si>
  <si>
    <t>Measuring period</t>
  </si>
  <si>
    <t>Name of your action</t>
  </si>
  <si>
    <t>Type of action</t>
  </si>
  <si>
    <t>Composting training</t>
  </si>
  <si>
    <t>Cooking with leftovers</t>
  </si>
  <si>
    <t>Donation</t>
  </si>
  <si>
    <t>Eco-restaurant</t>
  </si>
  <si>
    <t>Feeding 5000</t>
  </si>
  <si>
    <t>Gleaning</t>
  </si>
  <si>
    <t>Redistribution</t>
  </si>
  <si>
    <t>Waste diary</t>
  </si>
  <si>
    <t>Zero waste lunch</t>
  </si>
  <si>
    <t>Type of Action Developer</t>
  </si>
  <si>
    <t>Administration/Public Authority</t>
  </si>
  <si>
    <t>Association/NGO</t>
  </si>
  <si>
    <t>Business</t>
  </si>
  <si>
    <t>Educational Establishment</t>
  </si>
  <si>
    <t>Citizen</t>
  </si>
  <si>
    <t>Other</t>
  </si>
  <si>
    <t>Name of Action Developer</t>
  </si>
  <si>
    <t>Choose from drop-down list:</t>
  </si>
  <si>
    <t>Number of days of measuring</t>
  </si>
  <si>
    <t>Day 1</t>
  </si>
  <si>
    <t>Breakfast</t>
  </si>
  <si>
    <t>Lunch</t>
  </si>
  <si>
    <t>Dinner</t>
  </si>
  <si>
    <t>Total</t>
  </si>
  <si>
    <t>Number of meals prepared</t>
  </si>
  <si>
    <t>Number of meals served</t>
  </si>
  <si>
    <t>Observations</t>
  </si>
  <si>
    <t>Day 2</t>
  </si>
  <si>
    <t>Day 3</t>
  </si>
  <si>
    <t>Day 4</t>
  </si>
  <si>
    <t>Day 5</t>
  </si>
  <si>
    <t>Day 6</t>
  </si>
  <si>
    <t>Day 7</t>
  </si>
  <si>
    <t>TOTAL (All types of food waste)</t>
  </si>
  <si>
    <t>By type of food waste and origin (option)</t>
  </si>
  <si>
    <t>Food waste/meal prepared (g/plate)</t>
  </si>
  <si>
    <t>Food waste/meal served  (g/plate)</t>
  </si>
  <si>
    <t>Equivalent of meals thrown away</t>
  </si>
  <si>
    <t>Surplus preparation (kg)</t>
  </si>
  <si>
    <t>starchy foods (kg)</t>
  </si>
  <si>
    <t>fruits and vegetables (kg)</t>
  </si>
  <si>
    <t>meat and fish (kg)</t>
  </si>
  <si>
    <t>soup (kg)</t>
  </si>
  <si>
    <t>dessert (kg)</t>
  </si>
  <si>
    <t>Average weight of meal (g)</t>
  </si>
  <si>
    <t>Control</t>
  </si>
  <si>
    <t>Average cost/meal 
(shopping &amp; preparation) (€)</t>
  </si>
  <si>
    <t>Total food waste (kg)</t>
  </si>
  <si>
    <t>Food waste/meal served (g/plate)</t>
  </si>
  <si>
    <t>Total food waste in measured period</t>
  </si>
  <si>
    <t>Total food waste/meal (average)</t>
  </si>
  <si>
    <t>Average</t>
  </si>
  <si>
    <t>2. Save the file on your computer, indicating the measuring period in the file name</t>
  </si>
  <si>
    <t>a) Get your tools ready: Scale/balance</t>
  </si>
  <si>
    <t>a) source of food waste: surplus preparation, return of plates, storing management</t>
  </si>
  <si>
    <t>b) meal: breakfast, lunch, dinner, other</t>
  </si>
  <si>
    <t>4. This measuring tool allows for differentiation between</t>
  </si>
  <si>
    <t>Base data</t>
  </si>
  <si>
    <t>c) types of food waste: starchy foods, fruits and vegetables, meat and fish, soup, dessert</t>
  </si>
  <si>
    <t>Calculations</t>
  </si>
  <si>
    <t>Food waste per source</t>
  </si>
  <si>
    <t>Food waste per type</t>
  </si>
  <si>
    <t>Food waste per type and source</t>
  </si>
  <si>
    <t>Return of plates (kg)</t>
  </si>
  <si>
    <t>Storing management (kg)</t>
  </si>
  <si>
    <t>l</t>
  </si>
  <si>
    <t>d</t>
  </si>
  <si>
    <t>o</t>
  </si>
  <si>
    <t>total</t>
  </si>
  <si>
    <t>b</t>
  </si>
  <si>
    <t>Before using the food waste calculator, please read carefully through the instructions!</t>
  </si>
  <si>
    <t>1. You will only have to fill in data on the first sheet, "Notebook food waste_restaurant", the other two sheets ("results" and "graphs") are automatically summarising and analysing your data.</t>
  </si>
  <si>
    <t>*CO2 equivalent is based on numbers from the UK and is taken from a study by WRAP/WWF:</t>
  </si>
  <si>
    <t>www.wrapcymru.org.uk/sites/files/wrap/Water%20and%20Carbon%20Footprint%20Summary%20Wales.pdf</t>
  </si>
  <si>
    <r>
      <t>Cost of food waste (</t>
    </r>
    <r>
      <rPr>
        <sz val="10"/>
        <color theme="0" tint="-0.499984740745262"/>
        <rFont val="Calibri"/>
        <family val="2"/>
      </rPr>
      <t>€)</t>
    </r>
  </si>
  <si>
    <t xml:space="preserve">Welcome to the EWWR food waste calculator for restaurants and canteens! This tool will help you to find out how much food you are throwing aways on a daily basis and what implications this has for your purse and your environmental footprint. </t>
  </si>
  <si>
    <r>
      <t>Cost of food waste (</t>
    </r>
    <r>
      <rPr>
        <sz val="10"/>
        <rFont val="Calibri"/>
        <family val="2"/>
      </rPr>
      <t>€</t>
    </r>
    <r>
      <rPr>
        <sz val="10"/>
        <rFont val="Arial"/>
        <family val="2"/>
      </rPr>
      <t>)</t>
    </r>
  </si>
  <si>
    <t>Total amount of food waste (kg)</t>
  </si>
  <si>
    <t>CO2 equivalent*  (kg)</t>
  </si>
  <si>
    <t>CO2 equivalent of food waste (kg)</t>
  </si>
  <si>
    <t>(yellow fields)</t>
  </si>
  <si>
    <t>(orange fields)</t>
  </si>
  <si>
    <r>
      <rPr>
        <sz val="18"/>
        <color rgb="FF0070C0"/>
        <rFont val="Love Ya Like A Sister"/>
      </rPr>
      <t xml:space="preserve">Food Waste Calculator: </t>
    </r>
    <r>
      <rPr>
        <sz val="16"/>
        <color rgb="FF0070C0"/>
        <rFont val="Love Ya Like A Sister"/>
      </rPr>
      <t xml:space="preserve">
</t>
    </r>
    <r>
      <rPr>
        <sz val="14"/>
        <color rgb="FF00B0F0"/>
        <rFont val="Love Ya Like A Sister"/>
      </rPr>
      <t>Restaurants &amp; Canteens</t>
    </r>
  </si>
  <si>
    <t>(green fields)</t>
  </si>
  <si>
    <r>
      <rPr>
        <b/>
        <sz val="11"/>
        <color theme="1"/>
        <rFont val="Calibri"/>
        <family val="2"/>
        <scheme val="minor"/>
      </rPr>
      <t>1)</t>
    </r>
    <r>
      <rPr>
        <sz val="11"/>
        <color theme="1"/>
        <rFont val="Calibri"/>
        <family val="2"/>
        <scheme val="minor"/>
      </rPr>
      <t xml:space="preserve"> Before starting your measuring period:</t>
    </r>
  </si>
  <si>
    <r>
      <rPr>
        <b/>
        <sz val="11"/>
        <color theme="1"/>
        <rFont val="Calibri"/>
        <family val="2"/>
        <scheme val="minor"/>
      </rPr>
      <t>2)</t>
    </r>
    <r>
      <rPr>
        <sz val="11"/>
        <color theme="1"/>
        <rFont val="Calibri"/>
        <family val="2"/>
        <scheme val="minor"/>
      </rPr>
      <t xml:space="preserve"> On day 1: Fill in the base data</t>
    </r>
  </si>
  <si>
    <r>
      <rPr>
        <b/>
        <sz val="11"/>
        <color theme="1"/>
        <rFont val="Calibri"/>
        <family val="2"/>
        <scheme val="minor"/>
      </rPr>
      <t>3)</t>
    </r>
    <r>
      <rPr>
        <sz val="11"/>
        <color theme="1"/>
        <rFont val="Calibri"/>
        <family val="2"/>
        <scheme val="minor"/>
      </rPr>
      <t xml:space="preserve"> Start measuring!</t>
    </r>
  </si>
  <si>
    <r>
      <rPr>
        <b/>
        <sz val="11"/>
        <color theme="1"/>
        <rFont val="Calibri"/>
        <family val="2"/>
        <scheme val="minor"/>
      </rPr>
      <t>5)</t>
    </r>
    <r>
      <rPr>
        <sz val="11"/>
        <color theme="1"/>
        <rFont val="Calibri"/>
        <family val="2"/>
        <scheme val="minor"/>
      </rPr>
      <t xml:space="preserve">  Repeat measuring your food waste every day for your measuring period and don't forget to fill in the base data</t>
    </r>
  </si>
  <si>
    <t>(blue fields)</t>
  </si>
  <si>
    <r>
      <rPr>
        <b/>
        <sz val="11"/>
        <color theme="1"/>
        <rFont val="Calibri"/>
        <family val="2"/>
        <scheme val="minor"/>
      </rPr>
      <t>3b)</t>
    </r>
    <r>
      <rPr>
        <sz val="11"/>
        <color theme="1"/>
        <rFont val="Calibri"/>
        <family val="2"/>
        <scheme val="minor"/>
      </rPr>
      <t xml:space="preserve"> If you are missing one type of breakdown data: Fill in the </t>
    </r>
    <r>
      <rPr>
        <b/>
        <sz val="11"/>
        <color theme="3" tint="0.39997558519241921"/>
        <rFont val="Calibri"/>
        <family val="2"/>
        <scheme val="minor"/>
      </rPr>
      <t>blue fields</t>
    </r>
    <r>
      <rPr>
        <sz val="11"/>
        <color theme="1"/>
        <rFont val="Calibri"/>
        <family val="2"/>
        <scheme val="minor"/>
      </rPr>
      <t xml:space="preserve"> for that type instead:</t>
    </r>
  </si>
  <si>
    <r>
      <rPr>
        <b/>
        <sz val="11"/>
        <color theme="1"/>
        <rFont val="Calibri"/>
        <family val="2"/>
        <scheme val="minor"/>
      </rPr>
      <t>3c)</t>
    </r>
    <r>
      <rPr>
        <sz val="11"/>
        <color theme="1"/>
        <rFont val="Calibri"/>
        <family val="2"/>
        <scheme val="minor"/>
      </rPr>
      <t xml:space="preserve"> If you are missing several types of breakdown data: Fill in the </t>
    </r>
    <r>
      <rPr>
        <b/>
        <sz val="11"/>
        <color theme="3" tint="0.39997558519241921"/>
        <rFont val="Calibri"/>
        <family val="2"/>
        <scheme val="minor"/>
      </rPr>
      <t>blue fields</t>
    </r>
    <r>
      <rPr>
        <sz val="11"/>
        <color theme="1"/>
        <rFont val="Calibri"/>
        <family val="2"/>
        <scheme val="minor"/>
      </rPr>
      <t xml:space="preserve"> for those types instead:</t>
    </r>
  </si>
  <si>
    <r>
      <rPr>
        <b/>
        <u/>
        <sz val="11"/>
        <color theme="1"/>
        <rFont val="Calibri"/>
        <family val="2"/>
        <scheme val="minor"/>
      </rPr>
      <t>Important:</t>
    </r>
    <r>
      <rPr>
        <sz val="11"/>
        <color theme="1"/>
        <rFont val="Calibri"/>
        <family val="2"/>
        <scheme val="minor"/>
      </rPr>
      <t xml:space="preserve"> If you do not have data for one of the meal, please keep the "0" in the cells</t>
    </r>
  </si>
  <si>
    <t>This tool has been developed in the European Week for Waste Reduction project. If you have any question regarding the tool, please contact your EWWR Coordinator (www.ewwr.eu/en/coordinators/ewwr) or the EWWR Secretariat (contact@ewwr.eu). It is inspired by the "Outil d'évaluation de votre cantine", a food waste calculator developed in the GreenCook project for cantines (free for download from www.bruxellesenvironnement.be/Templates/Professionnels/informer.aspx?id=32949&amp;langtype=2060).</t>
  </si>
  <si>
    <t>In order to get a most accurate result and to learn best from the results where the problems are and how to solve them to avoid food waste, we would advise you to use this breakdown as much as possible. If this should not be possible you can also use the total amounts. Please find more details on this in the instructions below under point 3.</t>
  </si>
  <si>
    <t>b) Fill in the general information on top of sheet 2 "Notebook food waste_restaurant"</t>
  </si>
  <si>
    <t>GENERAL INFORMATION</t>
  </si>
  <si>
    <t>INSTRUCTIONS</t>
  </si>
  <si>
    <t>RESULTS</t>
  </si>
  <si>
    <t>GRAPHS</t>
  </si>
  <si>
    <r>
      <rPr>
        <b/>
        <sz val="11"/>
        <color theme="1"/>
        <rFont val="Calibri"/>
        <family val="2"/>
        <scheme val="minor"/>
      </rPr>
      <t>3a)</t>
    </r>
    <r>
      <rPr>
        <sz val="11"/>
        <color theme="1"/>
        <rFont val="Calibri"/>
        <family val="2"/>
        <scheme val="minor"/>
      </rPr>
      <t xml:space="preserve"> If you have differentiated data: Fill in the </t>
    </r>
    <r>
      <rPr>
        <b/>
        <sz val="11"/>
        <color theme="6" tint="-0.249977111117893"/>
        <rFont val="Calibri"/>
        <family val="2"/>
        <scheme val="minor"/>
      </rPr>
      <t>green fields</t>
    </r>
    <r>
      <rPr>
        <sz val="11"/>
        <color theme="6" tint="-0.249977111117893"/>
        <rFont val="Calibri"/>
        <family val="2"/>
        <scheme val="minor"/>
      </rPr>
      <t xml:space="preserve"> </t>
    </r>
    <r>
      <rPr>
        <sz val="11"/>
        <color theme="1"/>
        <rFont val="Calibri"/>
        <family val="2"/>
        <scheme val="minor"/>
      </rPr>
      <t>in detail. The totals will be calculated automatically.</t>
    </r>
  </si>
  <si>
    <r>
      <rPr>
        <b/>
        <sz val="11"/>
        <color theme="1"/>
        <rFont val="Calibri"/>
        <family val="2"/>
        <scheme val="minor"/>
      </rPr>
      <t>ii)</t>
    </r>
    <r>
      <rPr>
        <sz val="11"/>
        <color theme="1"/>
        <rFont val="Calibri"/>
        <family val="2"/>
        <scheme val="minor"/>
      </rPr>
      <t xml:space="preserve"> If you don't differentiate between the different meals per day: Fill in column F (rows 34-38, 40-44, 46-50), replacing the formula with your real data</t>
    </r>
  </si>
  <si>
    <r>
      <rPr>
        <b/>
        <sz val="11"/>
        <color theme="1"/>
        <rFont val="Calibri"/>
        <family val="2"/>
        <scheme val="minor"/>
      </rPr>
      <t>iii)</t>
    </r>
    <r>
      <rPr>
        <sz val="11"/>
        <color theme="1"/>
        <rFont val="Calibri"/>
        <family val="2"/>
        <scheme val="minor"/>
      </rPr>
      <t xml:space="preserve"> If you don't differentiate between the different types of food waste per day: Fill in rows 33,39 and 45, replacing the formula with your real data</t>
    </r>
  </si>
  <si>
    <r>
      <rPr>
        <b/>
        <sz val="11"/>
        <color theme="1"/>
        <rFont val="Calibri"/>
        <family val="2"/>
        <scheme val="minor"/>
      </rPr>
      <t>i)</t>
    </r>
    <r>
      <rPr>
        <sz val="11"/>
        <color theme="1"/>
        <rFont val="Calibri"/>
        <family val="2"/>
        <scheme val="minor"/>
      </rPr>
      <t xml:space="preserve"> and</t>
    </r>
    <r>
      <rPr>
        <b/>
        <sz val="11"/>
        <color theme="1"/>
        <rFont val="Calibri"/>
        <family val="2"/>
        <scheme val="minor"/>
      </rPr>
      <t xml:space="preserve"> iii) </t>
    </r>
    <r>
      <rPr>
        <sz val="11"/>
        <color theme="1"/>
        <rFont val="Calibri"/>
        <family val="2"/>
        <scheme val="minor"/>
      </rPr>
      <t>Fill in row 19 (cells B19-E19)</t>
    </r>
  </si>
  <si>
    <r>
      <rPr>
        <b/>
        <sz val="11"/>
        <color theme="1"/>
        <rFont val="Calibri"/>
        <family val="2"/>
        <scheme val="minor"/>
      </rPr>
      <t>ii)</t>
    </r>
    <r>
      <rPr>
        <sz val="11"/>
        <color theme="1"/>
        <rFont val="Calibri"/>
        <family val="2"/>
        <scheme val="minor"/>
      </rPr>
      <t xml:space="preserve"> and </t>
    </r>
    <r>
      <rPr>
        <b/>
        <sz val="11"/>
        <color theme="1"/>
        <rFont val="Calibri"/>
        <family val="2"/>
        <scheme val="minor"/>
      </rPr>
      <t>iii)</t>
    </r>
    <r>
      <rPr>
        <sz val="11"/>
        <color theme="1"/>
        <rFont val="Calibri"/>
        <family val="2"/>
        <scheme val="minor"/>
      </rPr>
      <t xml:space="preserve"> Fill in cells F33, F39 and F45</t>
    </r>
  </si>
  <si>
    <r>
      <rPr>
        <b/>
        <sz val="11"/>
        <color theme="1"/>
        <rFont val="Calibri"/>
        <family val="2"/>
        <scheme val="minor"/>
      </rPr>
      <t>3d)</t>
    </r>
    <r>
      <rPr>
        <sz val="11"/>
        <color theme="1"/>
        <rFont val="Calibri"/>
        <family val="2"/>
        <scheme val="minor"/>
      </rPr>
      <t xml:space="preserve"> If you only have total amounts per day: Fill in cell F19 only</t>
    </r>
  </si>
  <si>
    <r>
      <rPr>
        <b/>
        <sz val="11"/>
        <color theme="1"/>
        <rFont val="Calibri"/>
        <family val="2"/>
        <scheme val="minor"/>
      </rPr>
      <t>4)</t>
    </r>
    <r>
      <rPr>
        <sz val="11"/>
        <color theme="1"/>
        <rFont val="Calibri"/>
        <family val="2"/>
        <scheme val="minor"/>
      </rPr>
      <t xml:space="preserve"> Observation: If you made any observations during the day of measuring, please note them down in row 28, "Observations"</t>
    </r>
  </si>
  <si>
    <r>
      <t>After having filled in all data during the measuring period, please go to the sheet 3 "Results" and have a look at the results of your evaluation. Here you can see</t>
    </r>
    <r>
      <rPr>
        <b/>
        <sz val="11"/>
        <color theme="1"/>
        <rFont val="Calibri"/>
        <family val="2"/>
        <scheme val="minor"/>
      </rPr>
      <t xml:space="preserve"> how much food waste you produced</t>
    </r>
    <r>
      <rPr>
        <sz val="11"/>
        <color theme="1"/>
        <rFont val="Calibri"/>
        <family val="2"/>
        <scheme val="minor"/>
      </rPr>
      <t xml:space="preserve"> during the period in total and what this implies in terms of</t>
    </r>
    <r>
      <rPr>
        <b/>
        <sz val="11"/>
        <color theme="1"/>
        <rFont val="Calibri"/>
        <family val="2"/>
        <scheme val="minor"/>
      </rPr>
      <t xml:space="preserve"> costs, meals wasted, and environmental impact</t>
    </r>
    <r>
      <rPr>
        <sz val="11"/>
        <color theme="1"/>
        <rFont val="Calibri"/>
        <family val="2"/>
        <scheme val="minor"/>
      </rPr>
      <t xml:space="preserve">. You will also find breakdown results for the different categories (types of meals, type of food waste, sources of food waste). Please have a close look at these tables, as they will indicate you clearly where you have the greatest </t>
    </r>
    <r>
      <rPr>
        <b/>
        <sz val="11"/>
        <color theme="1"/>
        <rFont val="Calibri"/>
        <family val="2"/>
        <scheme val="minor"/>
      </rPr>
      <t>potential for improvement</t>
    </r>
    <r>
      <rPr>
        <sz val="11"/>
        <color theme="1"/>
        <rFont val="Calibri"/>
        <family val="2"/>
        <scheme val="minor"/>
      </rPr>
      <t>.</t>
    </r>
  </si>
  <si>
    <t>(grey fields)</t>
  </si>
  <si>
    <r>
      <rPr>
        <b/>
        <u/>
        <sz val="11"/>
        <color theme="1"/>
        <rFont val="Calibri"/>
        <family val="2"/>
        <scheme val="minor"/>
      </rPr>
      <t xml:space="preserve">Important: </t>
    </r>
    <r>
      <rPr>
        <sz val="11"/>
        <color theme="1"/>
        <rFont val="Calibri"/>
        <family val="2"/>
        <scheme val="minor"/>
      </rPr>
      <t xml:space="preserve">Please not that the data in the </t>
    </r>
    <r>
      <rPr>
        <b/>
        <sz val="11"/>
        <color theme="6" tint="-0.249977111117893"/>
        <rFont val="Calibri"/>
        <family val="2"/>
        <scheme val="minor"/>
      </rPr>
      <t>green fields</t>
    </r>
    <r>
      <rPr>
        <sz val="11"/>
        <color theme="1"/>
        <rFont val="Calibri"/>
        <family val="2"/>
        <scheme val="minor"/>
      </rPr>
      <t xml:space="preserve"> will always override the data in the </t>
    </r>
    <r>
      <rPr>
        <b/>
        <sz val="11"/>
        <color theme="9" tint="0.39997558519241921"/>
        <rFont val="Calibri"/>
        <family val="2"/>
        <scheme val="minor"/>
      </rPr>
      <t>orange</t>
    </r>
    <r>
      <rPr>
        <sz val="11"/>
        <color theme="1"/>
        <rFont val="Calibri"/>
        <family val="2"/>
        <scheme val="minor"/>
      </rPr>
      <t xml:space="preserve"> fields</t>
    </r>
  </si>
  <si>
    <r>
      <rPr>
        <b/>
        <sz val="11"/>
        <color theme="1"/>
        <rFont val="Calibri"/>
        <family val="2"/>
        <scheme val="minor"/>
      </rPr>
      <t>i)</t>
    </r>
    <r>
      <rPr>
        <sz val="11"/>
        <color theme="1"/>
        <rFont val="Calibri"/>
        <family val="2"/>
        <scheme val="minor"/>
      </rPr>
      <t xml:space="preserve"> If you don't differentiate between the different sources of food waste: Fill in the cells B20 - E24 (</t>
    </r>
    <r>
      <rPr>
        <b/>
        <sz val="11"/>
        <color theme="9" tint="0.39997558519241921"/>
        <rFont val="Calibri"/>
        <family val="2"/>
        <scheme val="minor"/>
      </rPr>
      <t>orange fields</t>
    </r>
    <r>
      <rPr>
        <sz val="11"/>
        <color theme="1"/>
        <rFont val="Calibri"/>
        <family val="2"/>
        <scheme val="minor"/>
      </rPr>
      <t>), replacing the formula with your real data</t>
    </r>
  </si>
  <si>
    <r>
      <rPr>
        <b/>
        <sz val="11"/>
        <color theme="1"/>
        <rFont val="Calibri"/>
        <family val="2"/>
        <scheme val="minor"/>
      </rPr>
      <t>i)</t>
    </r>
    <r>
      <rPr>
        <sz val="11"/>
        <color theme="1"/>
        <rFont val="Calibri"/>
        <family val="2"/>
        <scheme val="minor"/>
      </rPr>
      <t xml:space="preserve"> and </t>
    </r>
    <r>
      <rPr>
        <b/>
        <sz val="11"/>
        <color theme="1"/>
        <rFont val="Calibri"/>
        <family val="2"/>
        <scheme val="minor"/>
      </rPr>
      <t>ii)</t>
    </r>
    <r>
      <rPr>
        <sz val="11"/>
        <color theme="1"/>
        <rFont val="Calibri"/>
        <family val="2"/>
        <scheme val="minor"/>
      </rPr>
      <t xml:space="preserve"> Fill in cells F20-F24 (white fields)</t>
    </r>
  </si>
  <si>
    <r>
      <t xml:space="preserve">3. You can measure your food waste generated in 1 day up to 7 days. Please remember to indicate the numbers of days measured at the top of sheet 2 "Notebook food waste_restaurant". </t>
    </r>
    <r>
      <rPr>
        <sz val="11"/>
        <color theme="1"/>
        <rFont val="Calibri"/>
        <family val="2"/>
        <scheme val="minor"/>
      </rPr>
      <t>If you would like to measure several weeks, save one file per week</t>
    </r>
  </si>
  <si>
    <t>Other (please specify):</t>
  </si>
  <si>
    <t>(specify if needed)</t>
  </si>
  <si>
    <r>
      <rPr>
        <b/>
        <sz val="11"/>
        <color theme="1"/>
        <rFont val="Calibri"/>
        <family val="2"/>
        <scheme val="minor"/>
      </rPr>
      <t xml:space="preserve">NOTE: </t>
    </r>
    <r>
      <rPr>
        <sz val="11"/>
        <color theme="1"/>
        <rFont val="Calibri"/>
        <family val="2"/>
        <scheme val="minor"/>
      </rPr>
      <t xml:space="preserve">You might need to change some sum formula in the results sheet, as this changes depending on the level of details you are filling in. If you have any difficulties with this, please do not hesitate to contact the EWWR Secretariat at contact@ewwr.eu. </t>
    </r>
  </si>
  <si>
    <t xml:space="preserve">On the last sheet "Graphs", your results are presented in a more graphic way. You are welcome to use these graphs in any communication that you produce, please just mention this calculator as a source (EWWR food waste calculator; available for download here: www.ewwr.eu/en/support/thematic-days-2014-stop-food-waste).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</si>
</sst>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1]"/>
    <numFmt numFmtId="165" formatCode="0.0"/>
    <numFmt numFmtId="166" formatCode="_-* #,##0.00\ [$€-1]_-;\-* #,##0.00\ [$€-1]_-;_-* &quot;-&quot;??\ [$€-1]_-;_-@_-"/>
  </numFmts>
  <fonts count="42" x14ac:knownFonts="1">
    <font>
      <sz val="11"/>
      <color theme="1"/>
      <name val="Calibri"/>
      <family val="2"/>
      <scheme val="minor"/>
    </font>
    <font>
      <sz val="9"/>
      <color theme="1"/>
      <name val="Calibri"/>
      <family val="2"/>
      <scheme val="minor"/>
    </font>
    <font>
      <sz val="10"/>
      <color theme="1"/>
      <name val="Arial"/>
      <family val="2"/>
    </font>
    <font>
      <sz val="9"/>
      <color rgb="FFFF0000"/>
      <name val="Calibri"/>
      <family val="2"/>
      <scheme val="minor"/>
    </font>
    <font>
      <b/>
      <sz val="11"/>
      <color theme="1"/>
      <name val="Calibri"/>
      <family val="2"/>
      <scheme val="minor"/>
    </font>
    <font>
      <b/>
      <sz val="10"/>
      <color theme="1"/>
      <name val="Arial"/>
      <family val="2"/>
    </font>
    <font>
      <b/>
      <sz val="12"/>
      <color theme="1"/>
      <name val="Arial"/>
      <family val="2"/>
    </font>
    <font>
      <i/>
      <sz val="10"/>
      <color theme="1"/>
      <name val="Arial"/>
      <family val="2"/>
    </font>
    <font>
      <sz val="11"/>
      <name val="Calibri"/>
      <family val="2"/>
      <scheme val="minor"/>
    </font>
    <font>
      <sz val="16"/>
      <color rgb="FF0070C0"/>
      <name val="Love Ya Like A Sister"/>
    </font>
    <font>
      <i/>
      <sz val="12"/>
      <color theme="9" tint="-0.249977111117893"/>
      <name val="Calibri"/>
      <family val="2"/>
      <scheme val="minor"/>
    </font>
    <font>
      <b/>
      <sz val="12"/>
      <color rgb="FF0070C0"/>
      <name val="Calibri"/>
      <family val="2"/>
      <scheme val="minor"/>
    </font>
    <font>
      <sz val="10"/>
      <name val="Arial"/>
      <family val="2"/>
    </font>
    <font>
      <sz val="11"/>
      <color theme="6" tint="-0.249977111117893"/>
      <name val="Calibri"/>
      <family val="2"/>
      <scheme val="minor"/>
    </font>
    <font>
      <sz val="10"/>
      <color theme="1"/>
      <name val="Calibri"/>
      <family val="2"/>
      <scheme val="minor"/>
    </font>
    <font>
      <u/>
      <sz val="11"/>
      <color theme="10"/>
      <name val="Calibri"/>
      <family val="2"/>
      <scheme val="minor"/>
    </font>
    <font>
      <sz val="10"/>
      <color theme="0" tint="-0.14999847407452621"/>
      <name val="Arial"/>
      <family val="2"/>
    </font>
    <font>
      <b/>
      <sz val="10"/>
      <color theme="0" tint="-0.14999847407452621"/>
      <name val="Arial"/>
      <family val="2"/>
    </font>
    <font>
      <sz val="10"/>
      <color theme="0" tint="-0.249977111117893"/>
      <name val="Arial"/>
      <family val="2"/>
    </font>
    <font>
      <sz val="10"/>
      <color rgb="FFFF0000"/>
      <name val="Arial"/>
      <family val="2"/>
    </font>
    <font>
      <sz val="9"/>
      <name val="Arial"/>
      <family val="2"/>
    </font>
    <font>
      <u/>
      <sz val="9"/>
      <color theme="10"/>
      <name val="Arial"/>
      <family val="2"/>
    </font>
    <font>
      <b/>
      <sz val="10"/>
      <color theme="0" tint="-0.499984740745262"/>
      <name val="Arial"/>
      <family val="2"/>
    </font>
    <font>
      <sz val="10"/>
      <color theme="0" tint="-0.499984740745262"/>
      <name val="Arial"/>
      <family val="2"/>
    </font>
    <font>
      <sz val="10"/>
      <color theme="0" tint="-0.499984740745262"/>
      <name val="Calibri"/>
      <family val="2"/>
    </font>
    <font>
      <sz val="10"/>
      <color theme="0" tint="-0.34998626667073579"/>
      <name val="Arial"/>
      <family val="2"/>
    </font>
    <font>
      <u/>
      <sz val="9"/>
      <color theme="0" tint="-0.34998626667073579"/>
      <name val="Arial"/>
      <family val="2"/>
    </font>
    <font>
      <sz val="9"/>
      <color theme="0" tint="-0.34998626667073579"/>
      <name val="Arial"/>
      <family val="2"/>
    </font>
    <font>
      <sz val="10"/>
      <name val="Calibri"/>
      <family val="2"/>
    </font>
    <font>
      <sz val="11"/>
      <color theme="1"/>
      <name val="Calibri"/>
      <family val="2"/>
      <scheme val="minor"/>
    </font>
    <font>
      <sz val="11"/>
      <color rgb="FF006100"/>
      <name val="Calibri"/>
      <family val="2"/>
      <scheme val="minor"/>
    </font>
    <font>
      <sz val="11"/>
      <color rgb="FF9C6500"/>
      <name val="Calibri"/>
      <family val="2"/>
      <scheme val="minor"/>
    </font>
    <font>
      <sz val="10"/>
      <color rgb="FF9C6500"/>
      <name val="Arial"/>
      <family val="2"/>
    </font>
    <font>
      <b/>
      <sz val="11"/>
      <name val="Arial"/>
      <family val="2"/>
    </font>
    <font>
      <sz val="10"/>
      <color rgb="FF006100"/>
      <name val="Arial"/>
      <family val="2"/>
    </font>
    <font>
      <sz val="11"/>
      <color rgb="FF006100"/>
      <name val="Arial"/>
      <family val="2"/>
    </font>
    <font>
      <b/>
      <sz val="11"/>
      <color theme="6" tint="-0.249977111117893"/>
      <name val="Calibri"/>
      <family val="2"/>
      <scheme val="minor"/>
    </font>
    <font>
      <sz val="18"/>
      <color rgb="FF0070C0"/>
      <name val="Love Ya Like A Sister"/>
    </font>
    <font>
      <sz val="14"/>
      <color rgb="FF00B0F0"/>
      <name val="Love Ya Like A Sister"/>
    </font>
    <font>
      <b/>
      <u/>
      <sz val="11"/>
      <color theme="1"/>
      <name val="Calibri"/>
      <family val="2"/>
      <scheme val="minor"/>
    </font>
    <font>
      <b/>
      <sz val="11"/>
      <color theme="3" tint="0.39997558519241921"/>
      <name val="Calibri"/>
      <family val="2"/>
      <scheme val="minor"/>
    </font>
    <font>
      <b/>
      <sz val="11"/>
      <color theme="9" tint="0.39997558519241921"/>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00B050"/>
        <bgColor indexed="64"/>
      </patternFill>
    </fill>
    <fill>
      <patternFill patternType="solid">
        <fgColor rgb="FFC1FFC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5" tint="0.59999389629810485"/>
        <bgColor indexed="65"/>
      </patternFill>
    </fill>
    <fill>
      <patternFill patternType="solid">
        <fgColor theme="7" tint="0.59999389629810485"/>
        <bgColor indexed="65"/>
      </patternFill>
    </fill>
    <fill>
      <patternFill patternType="solid">
        <fgColor theme="4"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rgb="FFFFFF8B"/>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style="medium">
        <color indexed="64"/>
      </left>
      <right style="thin">
        <color rgb="FFB2B2B2"/>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thin">
        <color indexed="64"/>
      </right>
      <top/>
      <bottom style="double">
        <color indexed="64"/>
      </bottom>
      <diagonal/>
    </border>
    <border>
      <left style="thin">
        <color rgb="FFB2B2B2"/>
      </left>
      <right style="thin">
        <color indexed="64"/>
      </right>
      <top style="thin">
        <color rgb="FFB2B2B2"/>
      </top>
      <bottom style="medium">
        <color indexed="64"/>
      </bottom>
      <diagonal/>
    </border>
    <border>
      <left style="thin">
        <color rgb="FFB2B2B2"/>
      </left>
      <right style="thin">
        <color indexed="64"/>
      </right>
      <top style="thin">
        <color indexed="64"/>
      </top>
      <bottom style="thin">
        <color rgb="FFB2B2B2"/>
      </bottom>
      <diagonal/>
    </border>
    <border>
      <left style="thin">
        <color rgb="FFB2B2B2"/>
      </left>
      <right style="thin">
        <color indexed="64"/>
      </right>
      <top style="thin">
        <color rgb="FFB2B2B2"/>
      </top>
      <bottom style="thin">
        <color rgb="FFB2B2B2"/>
      </bottom>
      <diagonal/>
    </border>
    <border>
      <left style="thin">
        <color indexed="64"/>
      </left>
      <right style="medium">
        <color indexed="64"/>
      </right>
      <top style="thin">
        <color indexed="64"/>
      </top>
      <bottom style="thin">
        <color rgb="FFB2B2B2"/>
      </bottom>
      <diagonal/>
    </border>
    <border>
      <left style="thin">
        <color indexed="64"/>
      </left>
      <right style="medium">
        <color indexed="64"/>
      </right>
      <top style="thin">
        <color rgb="FFB2B2B2"/>
      </top>
      <bottom style="thin">
        <color rgb="FFB2B2B2"/>
      </bottom>
      <diagonal/>
    </border>
    <border>
      <left style="thin">
        <color indexed="64"/>
      </left>
      <right style="medium">
        <color indexed="64"/>
      </right>
      <top style="thin">
        <color rgb="FFB2B2B2"/>
      </top>
      <bottom style="medium">
        <color indexed="64"/>
      </bottom>
      <diagonal/>
    </border>
  </borders>
  <cellStyleXfs count="7">
    <xf numFmtId="0" fontId="0" fillId="0" borderId="0"/>
    <xf numFmtId="0" fontId="15" fillId="0" borderId="0" applyNumberFormat="0" applyFill="0" applyBorder="0" applyAlignment="0" applyProtection="0"/>
    <xf numFmtId="0" fontId="30" fillId="11" borderId="0" applyNumberFormat="0" applyBorder="0" applyAlignment="0" applyProtection="0"/>
    <xf numFmtId="0" fontId="31" fillId="12" borderId="0" applyNumberFormat="0" applyBorder="0" applyAlignment="0" applyProtection="0"/>
    <xf numFmtId="0" fontId="29" fillId="13" borderId="22" applyNumberFormat="0" applyFont="0" applyAlignment="0" applyProtection="0"/>
    <xf numFmtId="0" fontId="29" fillId="14" borderId="0" applyNumberFormat="0" applyBorder="0" applyAlignment="0" applyProtection="0"/>
    <xf numFmtId="0" fontId="29" fillId="15" borderId="0" applyNumberFormat="0" applyBorder="0" applyAlignment="0" applyProtection="0"/>
  </cellStyleXfs>
  <cellXfs count="262">
    <xf numFmtId="0" fontId="0" fillId="0" borderId="0" xfId="0"/>
    <xf numFmtId="0" fontId="1" fillId="0" borderId="0" xfId="0" applyFont="1"/>
    <xf numFmtId="0" fontId="2" fillId="0" borderId="0" xfId="0" applyFont="1"/>
    <xf numFmtId="0" fontId="3" fillId="0" borderId="0" xfId="0" applyFont="1"/>
    <xf numFmtId="0" fontId="2" fillId="0" borderId="0" xfId="0" applyFont="1" applyBorder="1"/>
    <xf numFmtId="0" fontId="5" fillId="0" borderId="0" xfId="0" applyFont="1" applyAlignment="1">
      <alignment vertical="center"/>
    </xf>
    <xf numFmtId="0" fontId="5" fillId="5" borderId="2" xfId="0" applyFont="1" applyFill="1" applyBorder="1"/>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xf numFmtId="0" fontId="2" fillId="0" borderId="0" xfId="0" applyFont="1" applyFill="1" applyAlignment="1">
      <alignment horizontal="right"/>
    </xf>
    <xf numFmtId="0" fontId="2" fillId="0" borderId="0" xfId="0" applyFont="1" applyFill="1"/>
    <xf numFmtId="0" fontId="2" fillId="0" borderId="19" xfId="0" applyFont="1" applyFill="1" applyBorder="1" applyAlignment="1">
      <alignment horizontal="right"/>
    </xf>
    <xf numFmtId="0" fontId="0" fillId="0" borderId="2" xfId="0" applyBorder="1"/>
    <xf numFmtId="0" fontId="0" fillId="0" borderId="5" xfId="0" applyBorder="1"/>
    <xf numFmtId="0" fontId="0" fillId="0" borderId="0" xfId="0" applyBorder="1"/>
    <xf numFmtId="0" fontId="0" fillId="0" borderId="7" xfId="0" applyBorder="1"/>
    <xf numFmtId="0" fontId="0" fillId="0" borderId="8" xfId="0" applyBorder="1"/>
    <xf numFmtId="0" fontId="0" fillId="0" borderId="3" xfId="0" applyBorder="1"/>
    <xf numFmtId="0" fontId="0" fillId="0" borderId="0" xfId="0" applyBorder="1" applyAlignment="1"/>
    <xf numFmtId="0" fontId="9" fillId="0" borderId="0" xfId="0" applyFont="1" applyBorder="1" applyAlignment="1">
      <alignment vertical="center"/>
    </xf>
    <xf numFmtId="0" fontId="0" fillId="0" borderId="0" xfId="0" applyFill="1" applyBorder="1" applyAlignment="1"/>
    <xf numFmtId="49" fontId="0" fillId="0" borderId="0" xfId="0" applyNumberFormat="1" applyBorder="1"/>
    <xf numFmtId="0" fontId="0" fillId="0" borderId="0" xfId="0" applyFill="1" applyBorder="1"/>
    <xf numFmtId="0" fontId="0" fillId="0" borderId="0" xfId="0" applyBorder="1" applyAlignment="1">
      <alignment horizontal="left" vertical="center"/>
    </xf>
    <xf numFmtId="0" fontId="11" fillId="0" borderId="0" xfId="0" applyFont="1" applyBorder="1" applyAlignment="1"/>
    <xf numFmtId="0" fontId="11" fillId="0" borderId="0" xfId="0" applyFont="1" applyBorder="1" applyAlignment="1">
      <alignment horizontal="left" vertical="center"/>
    </xf>
    <xf numFmtId="0" fontId="2" fillId="0" borderId="0" xfId="0" applyFont="1" applyAlignment="1">
      <alignment vertical="center"/>
    </xf>
    <xf numFmtId="0" fontId="2" fillId="0" borderId="10" xfId="0" applyFont="1" applyFill="1" applyBorder="1"/>
    <xf numFmtId="0" fontId="2" fillId="0" borderId="1" xfId="0" applyFont="1" applyFill="1" applyBorder="1"/>
    <xf numFmtId="0" fontId="2" fillId="0" borderId="14" xfId="0" applyFont="1" applyFill="1" applyBorder="1" applyAlignment="1">
      <alignment horizontal="right"/>
    </xf>
    <xf numFmtId="0" fontId="2" fillId="0" borderId="21" xfId="0" applyFont="1" applyFill="1" applyBorder="1" applyAlignment="1">
      <alignment horizontal="right"/>
    </xf>
    <xf numFmtId="0" fontId="2" fillId="0" borderId="13" xfId="0" applyFont="1" applyFill="1" applyBorder="1" applyAlignment="1">
      <alignment horizontal="right"/>
    </xf>
    <xf numFmtId="0" fontId="5" fillId="4" borderId="11"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6" xfId="0" applyFont="1" applyBorder="1"/>
    <xf numFmtId="0" fontId="16" fillId="0" borderId="0" xfId="0" applyFont="1"/>
    <xf numFmtId="0" fontId="2" fillId="0" borderId="7"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4" xfId="0" applyFont="1" applyBorder="1" applyAlignment="1">
      <alignment horizontal="center" vertical="center"/>
    </xf>
    <xf numFmtId="0" fontId="16" fillId="0" borderId="0" xfId="0" applyFont="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2" fillId="0" borderId="11" xfId="0" applyFont="1" applyBorder="1" applyAlignment="1">
      <alignment vertical="center" wrapText="1"/>
    </xf>
    <xf numFmtId="0" fontId="17" fillId="0" borderId="0" xfId="0" applyFont="1" applyAlignment="1">
      <alignment vertical="center"/>
    </xf>
    <xf numFmtId="0" fontId="2" fillId="0" borderId="1" xfId="0" applyFont="1" applyBorder="1" applyAlignment="1">
      <alignment vertical="center" wrapText="1"/>
    </xf>
    <xf numFmtId="0" fontId="18" fillId="0" borderId="0" xfId="0" applyFont="1"/>
    <xf numFmtId="0" fontId="5" fillId="0" borderId="1" xfId="0" applyFont="1" applyBorder="1" applyAlignment="1">
      <alignment horizontal="center" vertical="center"/>
    </xf>
    <xf numFmtId="0" fontId="18" fillId="0" borderId="0" xfId="0" applyFont="1" applyBorder="1" applyAlignment="1">
      <alignment horizontal="right"/>
    </xf>
    <xf numFmtId="0" fontId="5" fillId="0" borderId="10" xfId="0" applyFont="1" applyBorder="1" applyAlignment="1">
      <alignment vertical="center" wrapText="1"/>
    </xf>
    <xf numFmtId="0" fontId="18" fillId="0" borderId="0" xfId="0" applyFont="1" applyBorder="1"/>
    <xf numFmtId="0" fontId="19" fillId="0" borderId="0"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8" fillId="0" borderId="0" xfId="0" applyFont="1" applyAlignment="1">
      <alignment horizontal="right"/>
    </xf>
    <xf numFmtId="0" fontId="20" fillId="0" borderId="0" xfId="0" applyFont="1" applyBorder="1" applyAlignment="1">
      <alignment vertical="center" wrapText="1"/>
    </xf>
    <xf numFmtId="0" fontId="21" fillId="0" borderId="0" xfId="1" applyFont="1"/>
    <xf numFmtId="0" fontId="22" fillId="0" borderId="0" xfId="0" applyFont="1" applyAlignment="1">
      <alignment vertical="center"/>
    </xf>
    <xf numFmtId="0" fontId="23" fillId="0" borderId="0" xfId="0" applyFont="1" applyFill="1"/>
    <xf numFmtId="0" fontId="23" fillId="10" borderId="10" xfId="0" applyFont="1" applyFill="1" applyBorder="1" applyAlignment="1">
      <alignment horizontal="left"/>
    </xf>
    <xf numFmtId="0" fontId="23" fillId="10" borderId="7" xfId="0" applyFont="1" applyFill="1" applyBorder="1" applyAlignment="1">
      <alignment horizontal="left"/>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2" fillId="0" borderId="17" xfId="0" applyFont="1" applyFill="1" applyBorder="1"/>
    <xf numFmtId="0" fontId="33" fillId="7" borderId="0" xfId="3" applyFont="1" applyFill="1" applyAlignment="1">
      <alignment horizontal="left" vertical="center"/>
    </xf>
    <xf numFmtId="0" fontId="22" fillId="9" borderId="11" xfId="0" applyFont="1" applyFill="1" applyBorder="1" applyAlignment="1">
      <alignment horizontal="left" vertical="center"/>
    </xf>
    <xf numFmtId="0" fontId="5" fillId="8" borderId="11" xfId="0" applyFont="1" applyFill="1" applyBorder="1" applyAlignment="1">
      <alignment vertical="center"/>
    </xf>
    <xf numFmtId="0" fontId="5" fillId="8" borderId="12" xfId="0" applyFont="1" applyFill="1" applyBorder="1" applyAlignment="1">
      <alignment vertical="center"/>
    </xf>
    <xf numFmtId="0" fontId="12" fillId="11" borderId="2" xfId="2" applyFont="1" applyBorder="1"/>
    <xf numFmtId="0" fontId="12" fillId="11" borderId="5" xfId="2" applyFont="1" applyBorder="1"/>
    <xf numFmtId="0" fontId="12" fillId="11" borderId="0" xfId="2" applyFont="1" applyBorder="1"/>
    <xf numFmtId="0" fontId="12" fillId="11" borderId="8" xfId="2" applyFont="1" applyBorder="1" applyAlignment="1">
      <alignment wrapText="1"/>
    </xf>
    <xf numFmtId="0" fontId="34" fillId="11" borderId="14" xfId="2" applyFont="1" applyBorder="1" applyAlignment="1">
      <alignment horizontal="center" vertical="center"/>
    </xf>
    <xf numFmtId="0" fontId="2" fillId="0" borderId="0" xfId="0" applyFont="1" applyFill="1" applyBorder="1"/>
    <xf numFmtId="0" fontId="5" fillId="8" borderId="10" xfId="0" applyFont="1" applyFill="1" applyBorder="1" applyAlignment="1">
      <alignment vertical="center"/>
    </xf>
    <xf numFmtId="0" fontId="5" fillId="16" borderId="10" xfId="0" applyFont="1" applyFill="1" applyBorder="1" applyAlignment="1">
      <alignment horizontal="left" vertical="center"/>
    </xf>
    <xf numFmtId="49" fontId="0" fillId="0" borderId="0" xfId="0" applyNumberFormat="1" applyBorder="1" applyAlignment="1">
      <alignment horizontal="left"/>
    </xf>
    <xf numFmtId="0" fontId="0" fillId="0" borderId="0" xfId="0" applyFill="1" applyBorder="1" applyAlignment="1">
      <alignment horizontal="left" indent="3"/>
    </xf>
    <xf numFmtId="49" fontId="0" fillId="0" borderId="0" xfId="0" applyNumberFormat="1" applyFill="1" applyBorder="1" applyAlignment="1">
      <alignment horizontal="center"/>
    </xf>
    <xf numFmtId="2" fontId="32" fillId="13" borderId="29" xfId="4" applyNumberFormat="1" applyFont="1" applyBorder="1"/>
    <xf numFmtId="2" fontId="32" fillId="13" borderId="22" xfId="4" applyNumberFormat="1" applyFont="1" applyBorder="1"/>
    <xf numFmtId="164" fontId="32" fillId="13" borderId="30" xfId="4" applyNumberFormat="1" applyFont="1" applyBorder="1"/>
    <xf numFmtId="164" fontId="32" fillId="17" borderId="31" xfId="4" applyNumberFormat="1" applyFont="1" applyFill="1" applyBorder="1"/>
    <xf numFmtId="164" fontId="32" fillId="13" borderId="31" xfId="4" applyNumberFormat="1" applyFont="1" applyBorder="1"/>
    <xf numFmtId="2" fontId="32" fillId="13" borderId="35" xfId="4" applyNumberFormat="1" applyFont="1" applyBorder="1"/>
    <xf numFmtId="164" fontId="32" fillId="13" borderId="33" xfId="4" applyNumberFormat="1" applyFont="1" applyBorder="1"/>
    <xf numFmtId="0" fontId="34" fillId="11" borderId="37" xfId="2" applyFont="1" applyBorder="1"/>
    <xf numFmtId="164" fontId="34" fillId="11" borderId="38" xfId="2" applyNumberFormat="1" applyFont="1" applyBorder="1"/>
    <xf numFmtId="1" fontId="32" fillId="13" borderId="29" xfId="4" applyNumberFormat="1" applyFont="1" applyBorder="1"/>
    <xf numFmtId="1" fontId="32" fillId="13" borderId="22" xfId="4" applyNumberFormat="1" applyFont="1" applyBorder="1"/>
    <xf numFmtId="1" fontId="32" fillId="13" borderId="34" xfId="4" applyNumberFormat="1" applyFont="1" applyBorder="1"/>
    <xf numFmtId="1" fontId="32" fillId="13" borderId="35" xfId="4" applyNumberFormat="1" applyFont="1" applyBorder="1"/>
    <xf numFmtId="0" fontId="34" fillId="11" borderId="38" xfId="2" applyNumberFormat="1" applyFont="1" applyBorder="1"/>
    <xf numFmtId="0" fontId="0" fillId="0" borderId="0" xfId="0" applyBorder="1" applyAlignment="1">
      <alignment horizontal="left" vertical="center" wrapText="1"/>
    </xf>
    <xf numFmtId="0" fontId="0" fillId="0" borderId="0" xfId="0" applyBorder="1" applyAlignment="1">
      <alignment horizontal="left" vertical="center" wrapText="1" indent="1"/>
    </xf>
    <xf numFmtId="0" fontId="0" fillId="0" borderId="0" xfId="0" applyFill="1" applyBorder="1" applyAlignment="1">
      <alignment horizontal="left" wrapText="1" indent="3"/>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applyAlignment="1">
      <alignment horizontal="left" indent="2"/>
    </xf>
    <xf numFmtId="0" fontId="0" fillId="0" borderId="4" xfId="0" applyBorder="1"/>
    <xf numFmtId="0" fontId="0" fillId="0" borderId="6" xfId="0" applyBorder="1"/>
    <xf numFmtId="0" fontId="0" fillId="0" borderId="9" xfId="0" applyBorder="1"/>
    <xf numFmtId="2" fontId="23" fillId="10" borderId="10" xfId="0" applyNumberFormat="1" applyFont="1" applyFill="1" applyBorder="1"/>
    <xf numFmtId="2" fontId="23" fillId="10" borderId="11" xfId="0" applyNumberFormat="1" applyFont="1" applyFill="1" applyBorder="1"/>
    <xf numFmtId="2" fontId="23" fillId="10" borderId="12" xfId="0" applyNumberFormat="1" applyFont="1" applyFill="1" applyBorder="1"/>
    <xf numFmtId="2" fontId="2" fillId="0" borderId="2" xfId="0" applyNumberFormat="1" applyFont="1" applyBorder="1"/>
    <xf numFmtId="2" fontId="2" fillId="0" borderId="3" xfId="0" applyNumberFormat="1" applyFont="1" applyBorder="1"/>
    <xf numFmtId="2" fontId="2" fillId="0" borderId="4" xfId="0" applyNumberFormat="1" applyFont="1" applyBorder="1"/>
    <xf numFmtId="2" fontId="2" fillId="0" borderId="7" xfId="0" applyNumberFormat="1" applyFont="1" applyBorder="1"/>
    <xf numFmtId="2" fontId="2" fillId="0" borderId="8" xfId="0" applyNumberFormat="1" applyFont="1" applyBorder="1"/>
    <xf numFmtId="2" fontId="2" fillId="0" borderId="9" xfId="0" applyNumberFormat="1" applyFont="1" applyBorder="1"/>
    <xf numFmtId="2" fontId="2" fillId="0" borderId="21" xfId="0" applyNumberFormat="1" applyFont="1" applyBorder="1"/>
    <xf numFmtId="2" fontId="2" fillId="0" borderId="5" xfId="0" applyNumberFormat="1" applyFont="1" applyBorder="1"/>
    <xf numFmtId="2" fontId="2" fillId="0" borderId="0" xfId="0" applyNumberFormat="1" applyFont="1" applyBorder="1"/>
    <xf numFmtId="2" fontId="2" fillId="0" borderId="6" xfId="0" applyNumberFormat="1" applyFont="1" applyBorder="1"/>
    <xf numFmtId="2" fontId="2" fillId="0" borderId="14" xfId="0" applyNumberFormat="1" applyFont="1" applyBorder="1"/>
    <xf numFmtId="2" fontId="2" fillId="0" borderId="10" xfId="0" applyNumberFormat="1" applyFont="1" applyBorder="1"/>
    <xf numFmtId="2" fontId="2" fillId="0" borderId="11" xfId="0" applyNumberFormat="1" applyFont="1" applyBorder="1"/>
    <xf numFmtId="2" fontId="2" fillId="0" borderId="12" xfId="0" applyNumberFormat="1" applyFont="1" applyBorder="1"/>
    <xf numFmtId="2" fontId="2" fillId="0" borderId="1" xfId="0" applyNumberFormat="1" applyFont="1" applyBorder="1"/>
    <xf numFmtId="2" fontId="2" fillId="0" borderId="13" xfId="0" applyNumberFormat="1" applyFont="1" applyBorder="1"/>
    <xf numFmtId="2" fontId="34" fillId="11" borderId="14" xfId="2" applyNumberFormat="1" applyFont="1" applyBorder="1"/>
    <xf numFmtId="2" fontId="34" fillId="11" borderId="12" xfId="2" applyNumberFormat="1" applyFont="1" applyBorder="1"/>
    <xf numFmtId="164" fontId="2" fillId="0" borderId="10" xfId="0" applyNumberFormat="1" applyFont="1" applyBorder="1"/>
    <xf numFmtId="164" fontId="2" fillId="0" borderId="11" xfId="0" applyNumberFormat="1" applyFont="1" applyBorder="1"/>
    <xf numFmtId="164" fontId="2" fillId="0" borderId="12" xfId="0" applyNumberFormat="1" applyFont="1" applyBorder="1"/>
    <xf numFmtId="164" fontId="34" fillId="11" borderId="12" xfId="2" applyNumberFormat="1" applyFont="1" applyBorder="1"/>
    <xf numFmtId="165" fontId="2" fillId="0" borderId="10" xfId="0" applyNumberFormat="1" applyFont="1" applyBorder="1"/>
    <xf numFmtId="165" fontId="2" fillId="0" borderId="11" xfId="0" applyNumberFormat="1" applyFont="1" applyBorder="1"/>
    <xf numFmtId="165" fontId="2" fillId="0" borderId="12" xfId="0" applyNumberFormat="1" applyFont="1" applyBorder="1"/>
    <xf numFmtId="165" fontId="34" fillId="11" borderId="12" xfId="2" applyNumberFormat="1" applyFont="1" applyBorder="1"/>
    <xf numFmtId="1" fontId="34" fillId="11" borderId="36" xfId="2" applyNumberFormat="1" applyFont="1" applyBorder="1"/>
    <xf numFmtId="1" fontId="34" fillId="11" borderId="37" xfId="2" applyNumberFormat="1" applyFont="1" applyBorder="1"/>
    <xf numFmtId="2" fontId="5" fillId="16" borderId="2" xfId="0" applyNumberFormat="1" applyFont="1" applyFill="1" applyBorder="1" applyAlignment="1">
      <alignment vertical="center"/>
    </xf>
    <xf numFmtId="2" fontId="5" fillId="16" borderId="11" xfId="0" applyNumberFormat="1" applyFont="1" applyFill="1" applyBorder="1" applyAlignment="1">
      <alignment vertical="center"/>
    </xf>
    <xf numFmtId="2" fontId="5" fillId="16" borderId="1" xfId="0" applyNumberFormat="1" applyFont="1" applyFill="1" applyBorder="1" applyAlignment="1">
      <alignment vertical="center"/>
    </xf>
    <xf numFmtId="2" fontId="5" fillId="16" borderId="3" xfId="0" applyNumberFormat="1" applyFont="1" applyFill="1" applyBorder="1" applyAlignment="1">
      <alignment vertical="center"/>
    </xf>
    <xf numFmtId="2" fontId="2" fillId="19" borderId="2" xfId="0" applyNumberFormat="1" applyFont="1" applyFill="1" applyBorder="1" applyAlignment="1">
      <alignment vertical="center"/>
    </xf>
    <xf numFmtId="2" fontId="2" fillId="19" borderId="3" xfId="0" applyNumberFormat="1" applyFont="1" applyFill="1" applyBorder="1" applyAlignment="1">
      <alignment vertical="center"/>
    </xf>
    <xf numFmtId="2" fontId="2" fillId="19" borderId="4" xfId="0" applyNumberFormat="1" applyFont="1" applyFill="1" applyBorder="1" applyAlignment="1">
      <alignment vertical="center"/>
    </xf>
    <xf numFmtId="2" fontId="2" fillId="0" borderId="14" xfId="0" applyNumberFormat="1" applyFont="1" applyFill="1" applyBorder="1"/>
    <xf numFmtId="2" fontId="2" fillId="19" borderId="5" xfId="0" applyNumberFormat="1" applyFont="1" applyFill="1" applyBorder="1" applyAlignment="1">
      <alignment vertical="center"/>
    </xf>
    <xf numFmtId="2" fontId="2" fillId="19" borderId="0" xfId="0" applyNumberFormat="1" applyFont="1" applyFill="1" applyBorder="1" applyAlignment="1">
      <alignment vertical="center"/>
    </xf>
    <xf numFmtId="2" fontId="2" fillId="19" borderId="6" xfId="0" applyNumberFormat="1" applyFont="1" applyFill="1" applyBorder="1" applyAlignment="1">
      <alignment vertical="center"/>
    </xf>
    <xf numFmtId="2" fontId="2" fillId="0" borderId="21" xfId="0" applyNumberFormat="1" applyFont="1" applyFill="1" applyBorder="1"/>
    <xf numFmtId="2" fontId="2" fillId="19" borderId="7" xfId="0" applyNumberFormat="1" applyFont="1" applyFill="1" applyBorder="1" applyAlignment="1">
      <alignment vertical="center"/>
    </xf>
    <xf numFmtId="2" fontId="2" fillId="19" borderId="8" xfId="0" applyNumberFormat="1" applyFont="1" applyFill="1" applyBorder="1" applyAlignment="1">
      <alignment vertical="center"/>
    </xf>
    <xf numFmtId="2" fontId="2" fillId="19" borderId="9" xfId="0" applyNumberFormat="1" applyFont="1" applyFill="1" applyBorder="1" applyAlignment="1">
      <alignment vertical="center"/>
    </xf>
    <xf numFmtId="2" fontId="2" fillId="0" borderId="13" xfId="0" applyNumberFormat="1" applyFont="1" applyFill="1" applyBorder="1"/>
    <xf numFmtId="165" fontId="23" fillId="10" borderId="10" xfId="0" applyNumberFormat="1" applyFont="1" applyFill="1" applyBorder="1"/>
    <xf numFmtId="165" fontId="23" fillId="10" borderId="11" xfId="0" applyNumberFormat="1" applyFont="1" applyFill="1" applyBorder="1"/>
    <xf numFmtId="165" fontId="23" fillId="10" borderId="1" xfId="0" applyNumberFormat="1" applyFont="1" applyFill="1" applyBorder="1"/>
    <xf numFmtId="166" fontId="23" fillId="10" borderId="10" xfId="0" applyNumberFormat="1" applyFont="1" applyFill="1" applyBorder="1"/>
    <xf numFmtId="166" fontId="23" fillId="10" borderId="11" xfId="0" applyNumberFormat="1" applyFont="1" applyFill="1" applyBorder="1"/>
    <xf numFmtId="166" fontId="23" fillId="10" borderId="12" xfId="0" applyNumberFormat="1" applyFont="1" applyFill="1" applyBorder="1"/>
    <xf numFmtId="2" fontId="2" fillId="5" borderId="2" xfId="0" applyNumberFormat="1" applyFont="1" applyFill="1" applyBorder="1"/>
    <xf numFmtId="2" fontId="2" fillId="5" borderId="3" xfId="0" applyNumberFormat="1" applyFont="1" applyFill="1" applyBorder="1"/>
    <xf numFmtId="2" fontId="2" fillId="5" borderId="14" xfId="0" applyNumberFormat="1" applyFont="1" applyFill="1" applyBorder="1"/>
    <xf numFmtId="2" fontId="2" fillId="5" borderId="15" xfId="0" applyNumberFormat="1" applyFont="1" applyFill="1" applyBorder="1"/>
    <xf numFmtId="2" fontId="7" fillId="2" borderId="5" xfId="0" applyNumberFormat="1" applyFont="1" applyFill="1" applyBorder="1"/>
    <xf numFmtId="2" fontId="7" fillId="2" borderId="0" xfId="0" applyNumberFormat="1" applyFont="1" applyFill="1" applyBorder="1"/>
    <xf numFmtId="2" fontId="7" fillId="2" borderId="6" xfId="0" applyNumberFormat="1" applyFont="1" applyFill="1" applyBorder="1"/>
    <xf numFmtId="2" fontId="2" fillId="5" borderId="21" xfId="0" applyNumberFormat="1" applyFont="1" applyFill="1" applyBorder="1"/>
    <xf numFmtId="2" fontId="2" fillId="2" borderId="5" xfId="0" applyNumberFormat="1" applyFont="1" applyFill="1" applyBorder="1"/>
    <xf numFmtId="2" fontId="2" fillId="2" borderId="0" xfId="0" applyNumberFormat="1" applyFont="1" applyFill="1" applyBorder="1"/>
    <xf numFmtId="2" fontId="2" fillId="5" borderId="16" xfId="0" applyNumberFormat="1" applyFont="1" applyFill="1" applyBorder="1"/>
    <xf numFmtId="2" fontId="7" fillId="2" borderId="7" xfId="0" applyNumberFormat="1" applyFont="1" applyFill="1" applyBorder="1"/>
    <xf numFmtId="2" fontId="7" fillId="2" borderId="8" xfId="0" applyNumberFormat="1" applyFont="1" applyFill="1" applyBorder="1"/>
    <xf numFmtId="2" fontId="7" fillId="2" borderId="9" xfId="0" applyNumberFormat="1" applyFont="1" applyFill="1" applyBorder="1"/>
    <xf numFmtId="2" fontId="2" fillId="5" borderId="4" xfId="0" applyNumberFormat="1" applyFont="1" applyFill="1" applyBorder="1"/>
    <xf numFmtId="2" fontId="2" fillId="2" borderId="6" xfId="0" applyNumberFormat="1" applyFont="1" applyFill="1" applyBorder="1"/>
    <xf numFmtId="2" fontId="7" fillId="2" borderId="28" xfId="0" applyNumberFormat="1" applyFont="1" applyFill="1" applyBorder="1"/>
    <xf numFmtId="2" fontId="7" fillId="2" borderId="19" xfId="0" applyNumberFormat="1" applyFont="1" applyFill="1" applyBorder="1"/>
    <xf numFmtId="2" fontId="2" fillId="5" borderId="32" xfId="0" applyNumberFormat="1" applyFont="1" applyFill="1" applyBorder="1"/>
    <xf numFmtId="2" fontId="2" fillId="2" borderId="28" xfId="0" applyNumberFormat="1" applyFont="1" applyFill="1" applyBorder="1"/>
    <xf numFmtId="2" fontId="2" fillId="2" borderId="19" xfId="0" applyNumberFormat="1" applyFont="1" applyFill="1" applyBorder="1"/>
    <xf numFmtId="2" fontId="2" fillId="5" borderId="20" xfId="0" applyNumberFormat="1" applyFont="1" applyFill="1" applyBorder="1"/>
    <xf numFmtId="0" fontId="14" fillId="0" borderId="2"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4" xfId="0" applyFont="1" applyBorder="1" applyAlignment="1">
      <alignment horizontal="left" vertical="center" wrapText="1" indent="1"/>
    </xf>
    <xf numFmtId="0" fontId="14" fillId="0" borderId="5"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9" xfId="0" applyFont="1" applyBorder="1" applyAlignment="1">
      <alignment horizontal="left" vertical="center" wrapText="1" indent="1"/>
    </xf>
    <xf numFmtId="0" fontId="0" fillId="0" borderId="0" xfId="0"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applyAlignment="1">
      <alignment horizontal="left" vertical="top" wrapText="1"/>
    </xf>
    <xf numFmtId="0" fontId="0" fillId="0" borderId="0" xfId="0" applyFill="1" applyBorder="1" applyAlignment="1">
      <alignment horizontal="left" wrapText="1" indent="3"/>
    </xf>
    <xf numFmtId="0" fontId="0" fillId="19" borderId="0" xfId="0" applyFill="1" applyBorder="1" applyAlignment="1">
      <alignment horizontal="center" vertical="center"/>
    </xf>
    <xf numFmtId="0" fontId="0" fillId="19" borderId="6" xfId="0" applyFill="1" applyBorder="1"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0" fillId="0" borderId="0" xfId="0" applyBorder="1" applyAlignment="1">
      <alignment horizontal="left" vertical="center" wrapText="1" inden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horizontal="left" vertical="center" wrapText="1"/>
    </xf>
    <xf numFmtId="0" fontId="10" fillId="0" borderId="0" xfId="0" applyFont="1" applyBorder="1" applyAlignment="1">
      <alignment horizontal="center"/>
    </xf>
    <xf numFmtId="0" fontId="0" fillId="18" borderId="0" xfId="0" applyFill="1" applyBorder="1" applyAlignment="1">
      <alignment horizontal="center" vertical="center" wrapText="1"/>
    </xf>
    <xf numFmtId="0" fontId="0" fillId="18" borderId="6" xfId="0" applyFill="1" applyBorder="1" applyAlignment="1">
      <alignment horizontal="center" vertical="center" wrapText="1"/>
    </xf>
    <xf numFmtId="49" fontId="0" fillId="21" borderId="0" xfId="0" applyNumberFormat="1" applyFill="1" applyBorder="1" applyAlignment="1">
      <alignment horizontal="center"/>
    </xf>
    <xf numFmtId="0" fontId="0" fillId="16" borderId="0" xfId="0" applyFill="1" applyBorder="1" applyAlignment="1">
      <alignment horizontal="center" vertical="center" wrapText="1"/>
    </xf>
    <xf numFmtId="0" fontId="0" fillId="16" borderId="6" xfId="0" applyFill="1" applyBorder="1" applyAlignment="1">
      <alignment horizontal="center" vertical="center" wrapText="1"/>
    </xf>
    <xf numFmtId="49" fontId="0" fillId="20" borderId="0" xfId="0" applyNumberFormat="1" applyFill="1" applyBorder="1" applyAlignment="1">
      <alignment horizontal="center"/>
    </xf>
    <xf numFmtId="49" fontId="0" fillId="20" borderId="6" xfId="0" applyNumberFormat="1" applyFill="1" applyBorder="1" applyAlignment="1">
      <alignment horizontal="center"/>
    </xf>
    <xf numFmtId="0" fontId="22" fillId="9" borderId="11"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0" xfId="0" applyFont="1" applyFill="1" applyBorder="1" applyAlignment="1">
      <alignment horizontal="center" vertical="center"/>
    </xf>
    <xf numFmtId="0" fontId="5" fillId="15" borderId="11" xfId="6" applyFont="1" applyBorder="1" applyAlignment="1">
      <alignment horizontal="center" vertical="center"/>
    </xf>
    <xf numFmtId="0" fontId="5" fillId="15" borderId="18" xfId="6" applyFont="1" applyBorder="1" applyAlignment="1">
      <alignment horizontal="center" vertical="center"/>
    </xf>
    <xf numFmtId="0" fontId="5" fillId="20" borderId="0" xfId="0" applyFont="1" applyFill="1" applyAlignment="1">
      <alignment horizontal="center" vertical="center"/>
    </xf>
    <xf numFmtId="0" fontId="7" fillId="20" borderId="0" xfId="0" applyFont="1" applyFill="1" applyAlignment="1">
      <alignment horizontal="center" vertical="center"/>
    </xf>
    <xf numFmtId="0" fontId="5" fillId="14" borderId="10" xfId="5" applyFont="1" applyBorder="1" applyAlignment="1">
      <alignment horizontal="center" vertical="center"/>
    </xf>
    <xf numFmtId="0" fontId="5" fillId="14" borderId="11" xfId="5" applyFont="1" applyBorder="1" applyAlignment="1">
      <alignment horizontal="center" vertical="center"/>
    </xf>
    <xf numFmtId="0" fontId="5" fillId="14" borderId="12" xfId="5" applyFont="1" applyBorder="1" applyAlignment="1">
      <alignment horizontal="center" vertical="center"/>
    </xf>
    <xf numFmtId="0" fontId="5" fillId="15" borderId="10" xfId="6" applyFont="1" applyBorder="1" applyAlignment="1">
      <alignment horizontal="center" vertical="center"/>
    </xf>
    <xf numFmtId="0" fontId="5" fillId="15" borderId="12" xfId="6" applyFont="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4" fillId="14" borderId="11" xfId="5" applyFont="1" applyBorder="1" applyAlignment="1">
      <alignment horizontal="center" vertical="center"/>
    </xf>
    <xf numFmtId="0" fontId="4" fillId="14" borderId="12" xfId="5" applyFont="1" applyBorder="1" applyAlignment="1">
      <alignment horizontal="center" vertical="center"/>
    </xf>
    <xf numFmtId="0" fontId="4" fillId="15" borderId="11" xfId="6" applyFont="1" applyBorder="1" applyAlignment="1">
      <alignment horizontal="center" vertical="center"/>
    </xf>
    <xf numFmtId="0" fontId="4" fillId="15" borderId="12" xfId="6" applyFont="1" applyBorder="1" applyAlignment="1">
      <alignment horizontal="center" vertical="center"/>
    </xf>
    <xf numFmtId="0" fontId="6" fillId="6" borderId="0" xfId="0" applyFont="1" applyFill="1" applyAlignment="1">
      <alignment horizontal="center" vertical="center"/>
    </xf>
    <xf numFmtId="0" fontId="6" fillId="4" borderId="23" xfId="0" applyFont="1" applyFill="1" applyBorder="1" applyAlignment="1">
      <alignment horizontal="center" vertical="center"/>
    </xf>
    <xf numFmtId="0" fontId="4" fillId="15" borderId="10" xfId="6" applyFont="1" applyBorder="1" applyAlignment="1">
      <alignment horizontal="center" vertical="center"/>
    </xf>
    <xf numFmtId="0" fontId="4" fillId="14" borderId="10" xfId="5" applyFont="1" applyBorder="1" applyAlignment="1">
      <alignment horizontal="center" vertical="center"/>
    </xf>
    <xf numFmtId="0" fontId="35" fillId="11" borderId="10" xfId="2" applyFont="1" applyBorder="1" applyAlignment="1">
      <alignment horizontal="center" vertical="center"/>
    </xf>
    <xf numFmtId="0" fontId="35" fillId="11" borderId="11" xfId="2" applyFont="1" applyBorder="1" applyAlignment="1">
      <alignment horizontal="center" vertical="center"/>
    </xf>
    <xf numFmtId="0" fontId="35" fillId="11" borderId="12" xfId="2" applyFont="1" applyBorder="1" applyAlignment="1">
      <alignment horizontal="center" vertical="center"/>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2" xfId="0" applyFont="1" applyFill="1" applyBorder="1" applyAlignment="1">
      <alignment horizontal="center" vertical="center"/>
    </xf>
    <xf numFmtId="0" fontId="5" fillId="16" borderId="10" xfId="0" applyFont="1" applyFill="1" applyBorder="1" applyAlignment="1">
      <alignment horizontal="center" vertical="center"/>
    </xf>
    <xf numFmtId="0" fontId="5" fillId="16" borderId="11" xfId="0" applyFont="1" applyFill="1" applyBorder="1" applyAlignment="1">
      <alignment horizontal="center" vertical="center"/>
    </xf>
    <xf numFmtId="0" fontId="5" fillId="16" borderId="12"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5" fillId="0" borderId="3" xfId="0" applyFont="1" applyBorder="1" applyAlignment="1">
      <alignment horizontal="right" vertical="center" wrapText="1"/>
    </xf>
    <xf numFmtId="0" fontId="26" fillId="0" borderId="0" xfId="1" applyFont="1" applyBorder="1" applyAlignment="1">
      <alignment horizontal="right" vertical="center" wrapText="1"/>
    </xf>
    <xf numFmtId="0" fontId="27" fillId="0" borderId="0" xfId="0" applyFont="1" applyBorder="1" applyAlignment="1">
      <alignment horizontal="right" vertical="center" wrapText="1"/>
    </xf>
  </cellXfs>
  <cellStyles count="7">
    <cellStyle name="40% - Accent2" xfId="5" builtinId="35"/>
    <cellStyle name="40% - Accent4" xfId="6" builtinId="43"/>
    <cellStyle name="Good" xfId="2" builtinId="26"/>
    <cellStyle name="Hyperlink" xfId="1" builtinId="8"/>
    <cellStyle name="Neutral" xfId="3" builtinId="28"/>
    <cellStyle name="Normal" xfId="0" builtinId="0"/>
    <cellStyle name="Note" xfId="4" builtinId="10"/>
  </cellStyles>
  <dxfs count="0"/>
  <tableStyles count="0" defaultTableStyle="TableStyleMedium2" defaultPivotStyle="PivotStyleLight16"/>
  <colors>
    <mruColors>
      <color rgb="FFFFFF8B"/>
      <color rgb="FFFFFFCC"/>
      <color rgb="FFB2B2B2"/>
      <color rgb="FFC1FFC1"/>
      <color rgb="FFEBFF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Food waste and CO2 equivalent</a:t>
            </a:r>
            <a:r>
              <a:rPr lang="en-GB" sz="1600" baseline="0"/>
              <a:t> </a:t>
            </a:r>
          </a:p>
          <a:p>
            <a:pPr>
              <a:defRPr/>
            </a:pPr>
            <a:r>
              <a:rPr lang="en-GB" sz="1400" baseline="0"/>
              <a:t>(in kg, per type of meal)</a:t>
            </a:r>
            <a:endParaRPr lang="en-GB" sz="1400"/>
          </a:p>
        </c:rich>
      </c:tx>
      <c:layout>
        <c:manualLayout>
          <c:xMode val="edge"/>
          <c:yMode val="edge"/>
          <c:x val="0.28246956360317438"/>
          <c:y val="3.5368391523697321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86464704440418"/>
          <c:y val="0.17862726598290407"/>
          <c:w val="0.66536144671503483"/>
          <c:h val="0.71431502061626861"/>
        </c:manualLayout>
      </c:layout>
      <c:bar3DChart>
        <c:barDir val="col"/>
        <c:grouping val="stacked"/>
        <c:varyColors val="0"/>
        <c:ser>
          <c:idx val="0"/>
          <c:order val="0"/>
          <c:tx>
            <c:strRef>
              <c:f>Results!$B$3</c:f>
              <c:strCache>
                <c:ptCount val="1"/>
                <c:pt idx="0">
                  <c:v>Breakfast</c:v>
                </c:pt>
              </c:strCache>
            </c:strRef>
          </c:tx>
          <c:invertIfNegative val="0"/>
          <c:dLbls>
            <c:numFmt formatCode="General" sourceLinked="0"/>
            <c:showLegendKey val="0"/>
            <c:showVal val="1"/>
            <c:showCatName val="0"/>
            <c:showSerName val="0"/>
            <c:showPercent val="0"/>
            <c:showBubbleSize val="0"/>
            <c:showLeaderLines val="0"/>
          </c:dLbls>
          <c:cat>
            <c:strRef>
              <c:f>Results!$A$4:$A$5</c:f>
              <c:strCache>
                <c:ptCount val="2"/>
                <c:pt idx="0">
                  <c:v>Total amount of food waste (kg)</c:v>
                </c:pt>
                <c:pt idx="1">
                  <c:v>CO2 equivalent*  (kg)</c:v>
                </c:pt>
              </c:strCache>
            </c:strRef>
          </c:cat>
          <c:val>
            <c:numRef>
              <c:f>Results!$B$4:$B$5</c:f>
              <c:numCache>
                <c:formatCode>0.00</c:formatCode>
                <c:ptCount val="2"/>
                <c:pt idx="0">
                  <c:v>0</c:v>
                </c:pt>
                <c:pt idx="1">
                  <c:v>0</c:v>
                </c:pt>
              </c:numCache>
            </c:numRef>
          </c:val>
        </c:ser>
        <c:ser>
          <c:idx val="1"/>
          <c:order val="1"/>
          <c:tx>
            <c:strRef>
              <c:f>Results!$C$3</c:f>
              <c:strCache>
                <c:ptCount val="1"/>
                <c:pt idx="0">
                  <c:v>Lunch</c:v>
                </c:pt>
              </c:strCache>
            </c:strRef>
          </c:tx>
          <c:invertIfNegative val="0"/>
          <c:dLbls>
            <c:showLegendKey val="0"/>
            <c:showVal val="1"/>
            <c:showCatName val="0"/>
            <c:showSerName val="0"/>
            <c:showPercent val="0"/>
            <c:showBubbleSize val="0"/>
            <c:showLeaderLines val="0"/>
          </c:dLbls>
          <c:cat>
            <c:strRef>
              <c:f>Results!$A$4:$A$5</c:f>
              <c:strCache>
                <c:ptCount val="2"/>
                <c:pt idx="0">
                  <c:v>Total amount of food waste (kg)</c:v>
                </c:pt>
                <c:pt idx="1">
                  <c:v>CO2 equivalent*  (kg)</c:v>
                </c:pt>
              </c:strCache>
            </c:strRef>
          </c:cat>
          <c:val>
            <c:numRef>
              <c:f>Results!$C$4:$C$5</c:f>
              <c:numCache>
                <c:formatCode>0.00</c:formatCode>
                <c:ptCount val="2"/>
                <c:pt idx="0">
                  <c:v>0</c:v>
                </c:pt>
                <c:pt idx="1">
                  <c:v>0</c:v>
                </c:pt>
              </c:numCache>
            </c:numRef>
          </c:val>
        </c:ser>
        <c:ser>
          <c:idx val="2"/>
          <c:order val="2"/>
          <c:tx>
            <c:strRef>
              <c:f>Results!$D$3</c:f>
              <c:strCache>
                <c:ptCount val="1"/>
                <c:pt idx="0">
                  <c:v>Dinner</c:v>
                </c:pt>
              </c:strCache>
            </c:strRef>
          </c:tx>
          <c:invertIfNegative val="0"/>
          <c:dLbls>
            <c:showLegendKey val="0"/>
            <c:showVal val="1"/>
            <c:showCatName val="0"/>
            <c:showSerName val="0"/>
            <c:showPercent val="0"/>
            <c:showBubbleSize val="0"/>
            <c:showLeaderLines val="0"/>
          </c:dLbls>
          <c:cat>
            <c:strRef>
              <c:f>Results!$A$4:$A$5</c:f>
              <c:strCache>
                <c:ptCount val="2"/>
                <c:pt idx="0">
                  <c:v>Total amount of food waste (kg)</c:v>
                </c:pt>
                <c:pt idx="1">
                  <c:v>CO2 equivalent*  (kg)</c:v>
                </c:pt>
              </c:strCache>
            </c:strRef>
          </c:cat>
          <c:val>
            <c:numRef>
              <c:f>Results!$D$4:$D$5</c:f>
              <c:numCache>
                <c:formatCode>0.00</c:formatCode>
                <c:ptCount val="2"/>
                <c:pt idx="0">
                  <c:v>0</c:v>
                </c:pt>
                <c:pt idx="1">
                  <c:v>0</c:v>
                </c:pt>
              </c:numCache>
            </c:numRef>
          </c:val>
        </c:ser>
        <c:ser>
          <c:idx val="3"/>
          <c:order val="3"/>
          <c:tx>
            <c:strRef>
              <c:f>Results!$E$3</c:f>
              <c:strCache>
                <c:ptCount val="1"/>
                <c:pt idx="0">
                  <c:v>Other</c:v>
                </c:pt>
              </c:strCache>
            </c:strRef>
          </c:tx>
          <c:invertIfNegative val="0"/>
          <c:dLbls>
            <c:showLegendKey val="0"/>
            <c:showVal val="1"/>
            <c:showCatName val="0"/>
            <c:showSerName val="0"/>
            <c:showPercent val="0"/>
            <c:showBubbleSize val="0"/>
            <c:showLeaderLines val="0"/>
          </c:dLbls>
          <c:cat>
            <c:strRef>
              <c:f>Results!$A$4:$A$5</c:f>
              <c:strCache>
                <c:ptCount val="2"/>
                <c:pt idx="0">
                  <c:v>Total amount of food waste (kg)</c:v>
                </c:pt>
                <c:pt idx="1">
                  <c:v>CO2 equivalent*  (kg)</c:v>
                </c:pt>
              </c:strCache>
            </c:strRef>
          </c:cat>
          <c:val>
            <c:numRef>
              <c:f>Results!$E$4:$E$5</c:f>
              <c:numCache>
                <c:formatCode>0.00</c:formatCode>
                <c:ptCount val="2"/>
                <c:pt idx="0">
                  <c:v>0</c:v>
                </c:pt>
                <c:pt idx="1">
                  <c:v>0</c:v>
                </c:pt>
              </c:numCache>
            </c:numRef>
          </c:val>
        </c:ser>
        <c:dLbls>
          <c:showLegendKey val="0"/>
          <c:showVal val="0"/>
          <c:showCatName val="0"/>
          <c:showSerName val="0"/>
          <c:showPercent val="0"/>
          <c:showBubbleSize val="0"/>
        </c:dLbls>
        <c:gapWidth val="150"/>
        <c:shape val="cylinder"/>
        <c:axId val="69732608"/>
        <c:axId val="69758976"/>
        <c:axId val="0"/>
      </c:bar3DChart>
      <c:catAx>
        <c:axId val="69732608"/>
        <c:scaling>
          <c:orientation val="minMax"/>
        </c:scaling>
        <c:delete val="0"/>
        <c:axPos val="b"/>
        <c:majorTickMark val="out"/>
        <c:minorTickMark val="none"/>
        <c:tickLblPos val="nextTo"/>
        <c:crossAx val="69758976"/>
        <c:crosses val="autoZero"/>
        <c:auto val="1"/>
        <c:lblAlgn val="ctr"/>
        <c:lblOffset val="100"/>
        <c:noMultiLvlLbl val="0"/>
      </c:catAx>
      <c:valAx>
        <c:axId val="69758976"/>
        <c:scaling>
          <c:orientation val="minMax"/>
        </c:scaling>
        <c:delete val="0"/>
        <c:axPos val="l"/>
        <c:majorGridlines/>
        <c:numFmt formatCode="0.00" sourceLinked="1"/>
        <c:majorTickMark val="out"/>
        <c:minorTickMark val="none"/>
        <c:tickLblPos val="nextTo"/>
        <c:crossAx val="69732608"/>
        <c:crosses val="autoZero"/>
        <c:crossBetween val="between"/>
      </c:valAx>
    </c:plotArea>
    <c:legend>
      <c:legendPos val="r"/>
      <c:layout>
        <c:manualLayout>
          <c:xMode val="edge"/>
          <c:yMode val="edge"/>
          <c:x val="0.8237078518426848"/>
          <c:y val="0.3731021683471204"/>
          <c:w val="0.15930772152401038"/>
          <c:h val="0.2537953457094476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Food waste per type (in kg)</a:t>
            </a:r>
          </a:p>
        </c:rich>
      </c:tx>
      <c:overlay val="1"/>
    </c:title>
    <c:autoTitleDeleted val="0"/>
    <c:plotArea>
      <c:layout>
        <c:manualLayout>
          <c:layoutTarget val="inner"/>
          <c:xMode val="edge"/>
          <c:yMode val="edge"/>
          <c:x val="0.16320884136912295"/>
          <c:y val="0.1275357797256475"/>
          <c:w val="0.6697208718995844"/>
          <c:h val="0.49597236666171446"/>
        </c:manualLayout>
      </c:layout>
      <c:pieChart>
        <c:varyColors val="1"/>
        <c:ser>
          <c:idx val="0"/>
          <c:order val="0"/>
          <c:dLbls>
            <c:showLegendKey val="0"/>
            <c:showVal val="1"/>
            <c:showCatName val="0"/>
            <c:showSerName val="0"/>
            <c:showPercent val="0"/>
            <c:showBubbleSize val="0"/>
            <c:showLeaderLines val="1"/>
          </c:dLbls>
          <c:cat>
            <c:strRef>
              <c:f>Results!$A$19:$A$23</c:f>
              <c:strCache>
                <c:ptCount val="5"/>
                <c:pt idx="0">
                  <c:v>starchy foods (kg)</c:v>
                </c:pt>
                <c:pt idx="1">
                  <c:v>fruits and vegetables (kg)</c:v>
                </c:pt>
                <c:pt idx="2">
                  <c:v>meat and fish (kg)</c:v>
                </c:pt>
                <c:pt idx="3">
                  <c:v>soup (kg)</c:v>
                </c:pt>
                <c:pt idx="4">
                  <c:v>dessert (kg)</c:v>
                </c:pt>
              </c:strCache>
            </c:strRef>
          </c:cat>
          <c:val>
            <c:numRef>
              <c:f>Results!$F$19:$F$23</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8.622925152379779E-3"/>
          <c:y val="0.66693532412222056"/>
          <c:w val="0.97540051632563995"/>
          <c:h val="0.279605556380924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Food waste per source (in kg)</a:t>
            </a:r>
          </a:p>
        </c:rich>
      </c:tx>
      <c:overlay val="1"/>
    </c:title>
    <c:autoTitleDeleted val="0"/>
    <c:plotArea>
      <c:layout>
        <c:manualLayout>
          <c:layoutTarget val="inner"/>
          <c:xMode val="edge"/>
          <c:yMode val="edge"/>
          <c:x val="0.1615916702148355"/>
          <c:y val="0.12869276411538605"/>
          <c:w val="0.68643805823617177"/>
          <c:h val="0.49774875296985976"/>
        </c:manualLayout>
      </c:layout>
      <c:pieChart>
        <c:varyColors val="1"/>
        <c:ser>
          <c:idx val="0"/>
          <c:order val="0"/>
          <c:dLbls>
            <c:showLegendKey val="0"/>
            <c:showVal val="1"/>
            <c:showCatName val="0"/>
            <c:showSerName val="0"/>
            <c:showPercent val="0"/>
            <c:showBubbleSize val="0"/>
            <c:showLeaderLines val="1"/>
          </c:dLbls>
          <c:cat>
            <c:strRef>
              <c:f>Results!$A$29:$A$31</c:f>
              <c:strCache>
                <c:ptCount val="3"/>
                <c:pt idx="0">
                  <c:v>Surplus preparation (kg)</c:v>
                </c:pt>
                <c:pt idx="1">
                  <c:v>Return of plates (kg)</c:v>
                </c:pt>
                <c:pt idx="2">
                  <c:v>Storing management (kg)</c:v>
                </c:pt>
              </c:strCache>
            </c:strRef>
          </c:cat>
          <c:val>
            <c:numRef>
              <c:f>Results!$F$29:$F$31</c:f>
              <c:numCache>
                <c:formatCode>0.00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2309200867754574E-2"/>
          <c:y val="0.72591235337288995"/>
          <c:w val="0.97973889823440141"/>
          <c:h val="0.2014178204027814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Surplus preparation (in kg)</a:t>
            </a:r>
          </a:p>
        </c:rich>
      </c:tx>
      <c:layout>
        <c:manualLayout>
          <c:xMode val="edge"/>
          <c:yMode val="edge"/>
          <c:x val="0.30313188976377953"/>
          <c:y val="3.777148253068932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7.1988407699037624E-2"/>
          <c:y val="0.15283888380807922"/>
          <c:w val="0.54338648293963254"/>
          <c:h val="0.76724468931468548"/>
        </c:manualLayout>
      </c:layout>
      <c:bar3DChart>
        <c:barDir val="col"/>
        <c:grouping val="stacked"/>
        <c:varyColors val="0"/>
        <c:ser>
          <c:idx val="0"/>
          <c:order val="0"/>
          <c:tx>
            <c:strRef>
              <c:f>Results!$A$39</c:f>
              <c:strCache>
                <c:ptCount val="1"/>
                <c:pt idx="0">
                  <c:v>starchy foods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Results!$B$39:$E$39</c:f>
              <c:numCache>
                <c:formatCode>0.00</c:formatCode>
                <c:ptCount val="4"/>
                <c:pt idx="0">
                  <c:v>0</c:v>
                </c:pt>
                <c:pt idx="1">
                  <c:v>0</c:v>
                </c:pt>
                <c:pt idx="2">
                  <c:v>0</c:v>
                </c:pt>
                <c:pt idx="3">
                  <c:v>0</c:v>
                </c:pt>
              </c:numCache>
            </c:numRef>
          </c:val>
        </c:ser>
        <c:ser>
          <c:idx val="1"/>
          <c:order val="1"/>
          <c:tx>
            <c:strRef>
              <c:f>Results!$A$40</c:f>
              <c:strCache>
                <c:ptCount val="1"/>
                <c:pt idx="0">
                  <c:v>fruits and vegetables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Results!$B$40:$E$40</c:f>
              <c:numCache>
                <c:formatCode>0.00</c:formatCode>
                <c:ptCount val="4"/>
                <c:pt idx="0">
                  <c:v>0</c:v>
                </c:pt>
                <c:pt idx="1">
                  <c:v>0</c:v>
                </c:pt>
                <c:pt idx="2">
                  <c:v>0</c:v>
                </c:pt>
                <c:pt idx="3">
                  <c:v>0</c:v>
                </c:pt>
              </c:numCache>
            </c:numRef>
          </c:val>
        </c:ser>
        <c:ser>
          <c:idx val="2"/>
          <c:order val="2"/>
          <c:tx>
            <c:strRef>
              <c:f>Results!$A$41</c:f>
              <c:strCache>
                <c:ptCount val="1"/>
                <c:pt idx="0">
                  <c:v>meat and fish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Results!$B$41:$E$41</c:f>
              <c:numCache>
                <c:formatCode>0.00</c:formatCode>
                <c:ptCount val="4"/>
                <c:pt idx="0">
                  <c:v>0</c:v>
                </c:pt>
                <c:pt idx="1">
                  <c:v>0</c:v>
                </c:pt>
                <c:pt idx="2">
                  <c:v>0</c:v>
                </c:pt>
                <c:pt idx="3">
                  <c:v>0</c:v>
                </c:pt>
              </c:numCache>
            </c:numRef>
          </c:val>
        </c:ser>
        <c:ser>
          <c:idx val="3"/>
          <c:order val="3"/>
          <c:tx>
            <c:strRef>
              <c:f>Results!$A$42</c:f>
              <c:strCache>
                <c:ptCount val="1"/>
                <c:pt idx="0">
                  <c:v>soup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Results!$B$42:$E$42</c:f>
              <c:numCache>
                <c:formatCode>0.00</c:formatCode>
                <c:ptCount val="4"/>
                <c:pt idx="0">
                  <c:v>0</c:v>
                </c:pt>
                <c:pt idx="1">
                  <c:v>0</c:v>
                </c:pt>
                <c:pt idx="2">
                  <c:v>0</c:v>
                </c:pt>
                <c:pt idx="3">
                  <c:v>0</c:v>
                </c:pt>
              </c:numCache>
            </c:numRef>
          </c:val>
        </c:ser>
        <c:ser>
          <c:idx val="4"/>
          <c:order val="4"/>
          <c:tx>
            <c:strRef>
              <c:f>Results!$A$43</c:f>
              <c:strCache>
                <c:ptCount val="1"/>
                <c:pt idx="0">
                  <c:v>dessert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Results!$B$43:$E$43</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box"/>
        <c:axId val="73145344"/>
        <c:axId val="73151232"/>
        <c:axId val="0"/>
      </c:bar3DChart>
      <c:catAx>
        <c:axId val="73145344"/>
        <c:scaling>
          <c:orientation val="minMax"/>
        </c:scaling>
        <c:delete val="0"/>
        <c:axPos val="b"/>
        <c:majorTickMark val="out"/>
        <c:minorTickMark val="none"/>
        <c:tickLblPos val="nextTo"/>
        <c:crossAx val="73151232"/>
        <c:crosses val="autoZero"/>
        <c:auto val="1"/>
        <c:lblAlgn val="ctr"/>
        <c:lblOffset val="100"/>
        <c:noMultiLvlLbl val="0"/>
      </c:catAx>
      <c:valAx>
        <c:axId val="73151232"/>
        <c:scaling>
          <c:orientation val="minMax"/>
        </c:scaling>
        <c:delete val="0"/>
        <c:axPos val="l"/>
        <c:majorGridlines/>
        <c:numFmt formatCode="0.00" sourceLinked="1"/>
        <c:majorTickMark val="out"/>
        <c:minorTickMark val="none"/>
        <c:tickLblPos val="nextTo"/>
        <c:crossAx val="73145344"/>
        <c:crosses val="autoZero"/>
        <c:crossBetween val="between"/>
      </c:valAx>
    </c:plotArea>
    <c:legend>
      <c:legendPos val="r"/>
      <c:layout>
        <c:manualLayout>
          <c:xMode val="edge"/>
          <c:yMode val="edge"/>
          <c:x val="0.64037489063867015"/>
          <c:y val="0.55587428341995493"/>
          <c:w val="0.32073622047244094"/>
          <c:h val="0.34150922352836205"/>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Return of plates (in kg)</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7.8919072615923014E-2"/>
          <c:y val="0.14748708676458708"/>
          <c:w val="0.53645581802274711"/>
          <c:h val="0.76933837191068366"/>
        </c:manualLayout>
      </c:layout>
      <c:bar3DChart>
        <c:barDir val="col"/>
        <c:grouping val="stacked"/>
        <c:varyColors val="0"/>
        <c:ser>
          <c:idx val="0"/>
          <c:order val="0"/>
          <c:tx>
            <c:strRef>
              <c:f>Results!$A$45</c:f>
              <c:strCache>
                <c:ptCount val="1"/>
                <c:pt idx="0">
                  <c:v>starchy foods (kg)</c:v>
                </c:pt>
              </c:strCache>
            </c:strRef>
          </c:tx>
          <c:invertIfNegative val="0"/>
          <c:cat>
            <c:strRef>
              <c:f>Results!$B$36:$E$36</c:f>
              <c:strCache>
                <c:ptCount val="4"/>
                <c:pt idx="0">
                  <c:v>Breakfast</c:v>
                </c:pt>
                <c:pt idx="1">
                  <c:v>Lunch</c:v>
                </c:pt>
                <c:pt idx="2">
                  <c:v>Dinner</c:v>
                </c:pt>
                <c:pt idx="3">
                  <c:v>Other</c:v>
                </c:pt>
              </c:strCache>
            </c:strRef>
          </c:cat>
          <c:val>
            <c:numRef>
              <c:f>Results!$B$45:$E$45</c:f>
              <c:numCache>
                <c:formatCode>0.00</c:formatCode>
                <c:ptCount val="4"/>
                <c:pt idx="0">
                  <c:v>0</c:v>
                </c:pt>
                <c:pt idx="1">
                  <c:v>0</c:v>
                </c:pt>
                <c:pt idx="2">
                  <c:v>0</c:v>
                </c:pt>
                <c:pt idx="3">
                  <c:v>0</c:v>
                </c:pt>
              </c:numCache>
            </c:numRef>
          </c:val>
        </c:ser>
        <c:ser>
          <c:idx val="1"/>
          <c:order val="1"/>
          <c:tx>
            <c:strRef>
              <c:f>Results!$A$46</c:f>
              <c:strCache>
                <c:ptCount val="1"/>
                <c:pt idx="0">
                  <c:v>fruits and vegetables (kg)</c:v>
                </c:pt>
              </c:strCache>
            </c:strRef>
          </c:tx>
          <c:invertIfNegative val="0"/>
          <c:cat>
            <c:strRef>
              <c:f>Results!$B$36:$E$36</c:f>
              <c:strCache>
                <c:ptCount val="4"/>
                <c:pt idx="0">
                  <c:v>Breakfast</c:v>
                </c:pt>
                <c:pt idx="1">
                  <c:v>Lunch</c:v>
                </c:pt>
                <c:pt idx="2">
                  <c:v>Dinner</c:v>
                </c:pt>
                <c:pt idx="3">
                  <c:v>Other</c:v>
                </c:pt>
              </c:strCache>
            </c:strRef>
          </c:cat>
          <c:val>
            <c:numRef>
              <c:f>Results!$B$46:$E$46</c:f>
              <c:numCache>
                <c:formatCode>0.00</c:formatCode>
                <c:ptCount val="4"/>
                <c:pt idx="0">
                  <c:v>0</c:v>
                </c:pt>
                <c:pt idx="1">
                  <c:v>0</c:v>
                </c:pt>
                <c:pt idx="2">
                  <c:v>0</c:v>
                </c:pt>
                <c:pt idx="3">
                  <c:v>0</c:v>
                </c:pt>
              </c:numCache>
            </c:numRef>
          </c:val>
        </c:ser>
        <c:ser>
          <c:idx val="2"/>
          <c:order val="2"/>
          <c:tx>
            <c:strRef>
              <c:f>Results!$A$47</c:f>
              <c:strCache>
                <c:ptCount val="1"/>
                <c:pt idx="0">
                  <c:v>meat and fish (kg)</c:v>
                </c:pt>
              </c:strCache>
            </c:strRef>
          </c:tx>
          <c:invertIfNegative val="0"/>
          <c:cat>
            <c:strRef>
              <c:f>Results!$B$36:$E$36</c:f>
              <c:strCache>
                <c:ptCount val="4"/>
                <c:pt idx="0">
                  <c:v>Breakfast</c:v>
                </c:pt>
                <c:pt idx="1">
                  <c:v>Lunch</c:v>
                </c:pt>
                <c:pt idx="2">
                  <c:v>Dinner</c:v>
                </c:pt>
                <c:pt idx="3">
                  <c:v>Other</c:v>
                </c:pt>
              </c:strCache>
            </c:strRef>
          </c:cat>
          <c:val>
            <c:numRef>
              <c:f>Results!$B$47:$E$47</c:f>
              <c:numCache>
                <c:formatCode>0.00</c:formatCode>
                <c:ptCount val="4"/>
                <c:pt idx="0">
                  <c:v>0</c:v>
                </c:pt>
                <c:pt idx="1">
                  <c:v>0</c:v>
                </c:pt>
                <c:pt idx="2">
                  <c:v>0</c:v>
                </c:pt>
                <c:pt idx="3">
                  <c:v>0</c:v>
                </c:pt>
              </c:numCache>
            </c:numRef>
          </c:val>
        </c:ser>
        <c:ser>
          <c:idx val="3"/>
          <c:order val="3"/>
          <c:tx>
            <c:strRef>
              <c:f>Results!$A$48</c:f>
              <c:strCache>
                <c:ptCount val="1"/>
                <c:pt idx="0">
                  <c:v>soup (kg)</c:v>
                </c:pt>
              </c:strCache>
            </c:strRef>
          </c:tx>
          <c:invertIfNegative val="0"/>
          <c:cat>
            <c:strRef>
              <c:f>Results!$B$36:$E$36</c:f>
              <c:strCache>
                <c:ptCount val="4"/>
                <c:pt idx="0">
                  <c:v>Breakfast</c:v>
                </c:pt>
                <c:pt idx="1">
                  <c:v>Lunch</c:v>
                </c:pt>
                <c:pt idx="2">
                  <c:v>Dinner</c:v>
                </c:pt>
                <c:pt idx="3">
                  <c:v>Other</c:v>
                </c:pt>
              </c:strCache>
            </c:strRef>
          </c:cat>
          <c:val>
            <c:numRef>
              <c:f>Results!$B$48:$E$48</c:f>
              <c:numCache>
                <c:formatCode>0.00</c:formatCode>
                <c:ptCount val="4"/>
                <c:pt idx="0">
                  <c:v>0</c:v>
                </c:pt>
                <c:pt idx="1">
                  <c:v>0</c:v>
                </c:pt>
                <c:pt idx="2">
                  <c:v>0</c:v>
                </c:pt>
                <c:pt idx="3">
                  <c:v>0</c:v>
                </c:pt>
              </c:numCache>
            </c:numRef>
          </c:val>
        </c:ser>
        <c:ser>
          <c:idx val="4"/>
          <c:order val="4"/>
          <c:tx>
            <c:strRef>
              <c:f>Results!$A$49</c:f>
              <c:strCache>
                <c:ptCount val="1"/>
                <c:pt idx="0">
                  <c:v>dessert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Results!$B$49:$E$49</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box"/>
        <c:axId val="73194112"/>
        <c:axId val="73212288"/>
        <c:axId val="0"/>
      </c:bar3DChart>
      <c:catAx>
        <c:axId val="73194112"/>
        <c:scaling>
          <c:orientation val="minMax"/>
        </c:scaling>
        <c:delete val="0"/>
        <c:axPos val="b"/>
        <c:majorTickMark val="out"/>
        <c:minorTickMark val="none"/>
        <c:tickLblPos val="nextTo"/>
        <c:crossAx val="73212288"/>
        <c:crosses val="autoZero"/>
        <c:auto val="1"/>
        <c:lblAlgn val="ctr"/>
        <c:lblOffset val="100"/>
        <c:noMultiLvlLbl val="0"/>
      </c:catAx>
      <c:valAx>
        <c:axId val="73212288"/>
        <c:scaling>
          <c:orientation val="minMax"/>
        </c:scaling>
        <c:delete val="0"/>
        <c:axPos val="l"/>
        <c:majorGridlines/>
        <c:numFmt formatCode="0.00" sourceLinked="1"/>
        <c:majorTickMark val="out"/>
        <c:minorTickMark val="none"/>
        <c:tickLblPos val="nextTo"/>
        <c:crossAx val="73194112"/>
        <c:crosses val="autoZero"/>
        <c:crossBetween val="between"/>
      </c:valAx>
    </c:plotArea>
    <c:legend>
      <c:legendPos val="r"/>
      <c:layout>
        <c:manualLayout>
          <c:xMode val="edge"/>
          <c:yMode val="edge"/>
          <c:x val="0.6542637795275591"/>
          <c:y val="0.51430523942350181"/>
          <c:w val="0.33184733158355206"/>
          <c:h val="0.3410261329671217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Storing management (in kg)</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7.8919072615923014E-2"/>
          <c:y val="0.12870306610069679"/>
          <c:w val="0.53090026246719157"/>
          <c:h val="0.78234585378820232"/>
        </c:manualLayout>
      </c:layout>
      <c:bar3DChart>
        <c:barDir val="col"/>
        <c:grouping val="stacked"/>
        <c:varyColors val="0"/>
        <c:ser>
          <c:idx val="0"/>
          <c:order val="0"/>
          <c:tx>
            <c:strRef>
              <c:f>Results!$A$51</c:f>
              <c:strCache>
                <c:ptCount val="1"/>
                <c:pt idx="0">
                  <c:v>starchy foods (kg)</c:v>
                </c:pt>
              </c:strCache>
            </c:strRef>
          </c:tx>
          <c:invertIfNegative val="0"/>
          <c:cat>
            <c:strRef>
              <c:f>Results!$B$36:$E$36</c:f>
              <c:strCache>
                <c:ptCount val="4"/>
                <c:pt idx="0">
                  <c:v>Breakfast</c:v>
                </c:pt>
                <c:pt idx="1">
                  <c:v>Lunch</c:v>
                </c:pt>
                <c:pt idx="2">
                  <c:v>Dinner</c:v>
                </c:pt>
                <c:pt idx="3">
                  <c:v>Other</c:v>
                </c:pt>
              </c:strCache>
            </c:strRef>
          </c:cat>
          <c:val>
            <c:numRef>
              <c:f>Results!$B$51:$E$51</c:f>
              <c:numCache>
                <c:formatCode>0.00</c:formatCode>
                <c:ptCount val="4"/>
                <c:pt idx="0">
                  <c:v>0</c:v>
                </c:pt>
                <c:pt idx="1">
                  <c:v>0</c:v>
                </c:pt>
                <c:pt idx="2">
                  <c:v>0</c:v>
                </c:pt>
                <c:pt idx="3">
                  <c:v>0</c:v>
                </c:pt>
              </c:numCache>
            </c:numRef>
          </c:val>
        </c:ser>
        <c:ser>
          <c:idx val="1"/>
          <c:order val="1"/>
          <c:tx>
            <c:strRef>
              <c:f>Results!$A$52</c:f>
              <c:strCache>
                <c:ptCount val="1"/>
                <c:pt idx="0">
                  <c:v>fruits and vegetables (kg)</c:v>
                </c:pt>
              </c:strCache>
            </c:strRef>
          </c:tx>
          <c:invertIfNegative val="0"/>
          <c:cat>
            <c:strRef>
              <c:f>Results!$B$36:$E$36</c:f>
              <c:strCache>
                <c:ptCount val="4"/>
                <c:pt idx="0">
                  <c:v>Breakfast</c:v>
                </c:pt>
                <c:pt idx="1">
                  <c:v>Lunch</c:v>
                </c:pt>
                <c:pt idx="2">
                  <c:v>Dinner</c:v>
                </c:pt>
                <c:pt idx="3">
                  <c:v>Other</c:v>
                </c:pt>
              </c:strCache>
            </c:strRef>
          </c:cat>
          <c:val>
            <c:numRef>
              <c:f>Results!$B$52:$E$52</c:f>
              <c:numCache>
                <c:formatCode>0.00</c:formatCode>
                <c:ptCount val="4"/>
                <c:pt idx="0">
                  <c:v>0</c:v>
                </c:pt>
                <c:pt idx="1">
                  <c:v>0</c:v>
                </c:pt>
                <c:pt idx="2">
                  <c:v>0</c:v>
                </c:pt>
                <c:pt idx="3">
                  <c:v>0</c:v>
                </c:pt>
              </c:numCache>
            </c:numRef>
          </c:val>
        </c:ser>
        <c:ser>
          <c:idx val="2"/>
          <c:order val="2"/>
          <c:tx>
            <c:strRef>
              <c:f>Results!$A$53</c:f>
              <c:strCache>
                <c:ptCount val="1"/>
                <c:pt idx="0">
                  <c:v>meat and fish (kg)</c:v>
                </c:pt>
              </c:strCache>
            </c:strRef>
          </c:tx>
          <c:invertIfNegative val="0"/>
          <c:cat>
            <c:strRef>
              <c:f>Results!$B$36:$E$36</c:f>
              <c:strCache>
                <c:ptCount val="4"/>
                <c:pt idx="0">
                  <c:v>Breakfast</c:v>
                </c:pt>
                <c:pt idx="1">
                  <c:v>Lunch</c:v>
                </c:pt>
                <c:pt idx="2">
                  <c:v>Dinner</c:v>
                </c:pt>
                <c:pt idx="3">
                  <c:v>Other</c:v>
                </c:pt>
              </c:strCache>
            </c:strRef>
          </c:cat>
          <c:val>
            <c:numRef>
              <c:f>Results!$B$53:$E$53</c:f>
              <c:numCache>
                <c:formatCode>0.00</c:formatCode>
                <c:ptCount val="4"/>
                <c:pt idx="0">
                  <c:v>0</c:v>
                </c:pt>
                <c:pt idx="1">
                  <c:v>0</c:v>
                </c:pt>
                <c:pt idx="2">
                  <c:v>0</c:v>
                </c:pt>
                <c:pt idx="3">
                  <c:v>0</c:v>
                </c:pt>
              </c:numCache>
            </c:numRef>
          </c:val>
        </c:ser>
        <c:ser>
          <c:idx val="3"/>
          <c:order val="3"/>
          <c:tx>
            <c:strRef>
              <c:f>Results!$A$54</c:f>
              <c:strCache>
                <c:ptCount val="1"/>
                <c:pt idx="0">
                  <c:v>soup (kg)</c:v>
                </c:pt>
              </c:strCache>
            </c:strRef>
          </c:tx>
          <c:invertIfNegative val="0"/>
          <c:cat>
            <c:strRef>
              <c:f>Results!$B$36:$E$36</c:f>
              <c:strCache>
                <c:ptCount val="4"/>
                <c:pt idx="0">
                  <c:v>Breakfast</c:v>
                </c:pt>
                <c:pt idx="1">
                  <c:v>Lunch</c:v>
                </c:pt>
                <c:pt idx="2">
                  <c:v>Dinner</c:v>
                </c:pt>
                <c:pt idx="3">
                  <c:v>Other</c:v>
                </c:pt>
              </c:strCache>
            </c:strRef>
          </c:cat>
          <c:val>
            <c:numRef>
              <c:f>Results!$B$54:$E$54</c:f>
              <c:numCache>
                <c:formatCode>0.00</c:formatCode>
                <c:ptCount val="4"/>
                <c:pt idx="0">
                  <c:v>0</c:v>
                </c:pt>
                <c:pt idx="1">
                  <c:v>0</c:v>
                </c:pt>
                <c:pt idx="2">
                  <c:v>0</c:v>
                </c:pt>
                <c:pt idx="3">
                  <c:v>0</c:v>
                </c:pt>
              </c:numCache>
            </c:numRef>
          </c:val>
        </c:ser>
        <c:ser>
          <c:idx val="4"/>
          <c:order val="4"/>
          <c:tx>
            <c:strRef>
              <c:f>Results!$A$55</c:f>
              <c:strCache>
                <c:ptCount val="1"/>
                <c:pt idx="0">
                  <c:v>dessert (kg)</c:v>
                </c:pt>
              </c:strCache>
            </c:strRef>
          </c:tx>
          <c:invertIfNegative val="0"/>
          <c:dLbls>
            <c:showLegendKey val="0"/>
            <c:showVal val="1"/>
            <c:showCatName val="0"/>
            <c:showSerName val="0"/>
            <c:showPercent val="0"/>
            <c:showBubbleSize val="0"/>
            <c:showLeaderLines val="0"/>
          </c:dLbls>
          <c:cat>
            <c:strRef>
              <c:f>Results!$B$36:$E$36</c:f>
              <c:strCache>
                <c:ptCount val="4"/>
                <c:pt idx="0">
                  <c:v>Breakfast</c:v>
                </c:pt>
                <c:pt idx="1">
                  <c:v>Lunch</c:v>
                </c:pt>
                <c:pt idx="2">
                  <c:v>Dinner</c:v>
                </c:pt>
                <c:pt idx="3">
                  <c:v>Other</c:v>
                </c:pt>
              </c:strCache>
            </c:strRef>
          </c:cat>
          <c:val>
            <c:numRef>
              <c:f>Results!$B$55:$E$55</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box"/>
        <c:axId val="73255552"/>
        <c:axId val="73261440"/>
        <c:axId val="0"/>
      </c:bar3DChart>
      <c:catAx>
        <c:axId val="73255552"/>
        <c:scaling>
          <c:orientation val="minMax"/>
        </c:scaling>
        <c:delete val="0"/>
        <c:axPos val="b"/>
        <c:majorTickMark val="out"/>
        <c:minorTickMark val="none"/>
        <c:tickLblPos val="nextTo"/>
        <c:crossAx val="73261440"/>
        <c:crosses val="autoZero"/>
        <c:auto val="1"/>
        <c:lblAlgn val="ctr"/>
        <c:lblOffset val="100"/>
        <c:noMultiLvlLbl val="0"/>
      </c:catAx>
      <c:valAx>
        <c:axId val="73261440"/>
        <c:scaling>
          <c:orientation val="minMax"/>
        </c:scaling>
        <c:delete val="0"/>
        <c:axPos val="l"/>
        <c:majorGridlines/>
        <c:numFmt formatCode="0.00" sourceLinked="1"/>
        <c:majorTickMark val="out"/>
        <c:minorTickMark val="none"/>
        <c:tickLblPos val="nextTo"/>
        <c:crossAx val="7325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552536</xdr:colOff>
      <xdr:row>9</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1"/>
          <a:ext cx="1162136" cy="1590674"/>
        </a:xfrm>
        <a:prstGeom prst="rect">
          <a:avLst/>
        </a:prstGeom>
      </xdr:spPr>
    </xdr:pic>
    <xdr:clientData/>
  </xdr:twoCellAnchor>
  <xdr:twoCellAnchor editAs="oneCell">
    <xdr:from>
      <xdr:col>9</xdr:col>
      <xdr:colOff>430355</xdr:colOff>
      <xdr:row>1</xdr:row>
      <xdr:rowOff>19050</xdr:rowOff>
    </xdr:from>
    <xdr:to>
      <xdr:col>10</xdr:col>
      <xdr:colOff>504824</xdr:colOff>
      <xdr:row>4</xdr:row>
      <xdr:rowOff>47625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16755" y="209550"/>
          <a:ext cx="779319" cy="600075"/>
        </a:xfrm>
        <a:prstGeom prst="rect">
          <a:avLst/>
        </a:prstGeom>
      </xdr:spPr>
    </xdr:pic>
    <xdr:clientData/>
  </xdr:twoCellAnchor>
  <xdr:twoCellAnchor editAs="oneCell">
    <xdr:from>
      <xdr:col>0</xdr:col>
      <xdr:colOff>304799</xdr:colOff>
      <xdr:row>75</xdr:row>
      <xdr:rowOff>76200</xdr:rowOff>
    </xdr:from>
    <xdr:to>
      <xdr:col>10</xdr:col>
      <xdr:colOff>476249</xdr:colOff>
      <xdr:row>81</xdr:row>
      <xdr:rowOff>1656</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4799" y="15973425"/>
          <a:ext cx="6143625" cy="1068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0</xdr:row>
      <xdr:rowOff>76199</xdr:rowOff>
    </xdr:from>
    <xdr:to>
      <xdr:col>8</xdr:col>
      <xdr:colOff>57149</xdr:colOff>
      <xdr:row>25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247651</xdr:colOff>
      <xdr:row>0</xdr:row>
      <xdr:rowOff>66675</xdr:rowOff>
    </xdr:from>
    <xdr:to>
      <xdr:col>13</xdr:col>
      <xdr:colOff>57150</xdr:colOff>
      <xdr:row>21</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247650</xdr:colOff>
      <xdr:row>0</xdr:row>
      <xdr:rowOff>85725</xdr:rowOff>
    </xdr:from>
    <xdr:to>
      <xdr:col>18</xdr:col>
      <xdr:colOff>114299</xdr:colOff>
      <xdr:row>21</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26</xdr:row>
      <xdr:rowOff>85725</xdr:rowOff>
    </xdr:from>
    <xdr:to>
      <xdr:col>7</xdr:col>
      <xdr:colOff>390525</xdr:colOff>
      <xdr:row>44</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533400</xdr:colOff>
      <xdr:row>26</xdr:row>
      <xdr:rowOff>85725</xdr:rowOff>
    </xdr:from>
    <xdr:to>
      <xdr:col>15</xdr:col>
      <xdr:colOff>228600</xdr:colOff>
      <xdr:row>44</xdr:row>
      <xdr:rowOff>23813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419099</xdr:colOff>
      <xdr:row>26</xdr:row>
      <xdr:rowOff>76200</xdr:rowOff>
    </xdr:from>
    <xdr:to>
      <xdr:col>23</xdr:col>
      <xdr:colOff>133350</xdr:colOff>
      <xdr:row>44</xdr:row>
      <xdr:rowOff>28575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wrapcymru.org.uk/sites/files/wrap/Water%20and%20Carbon%20Footprint%20Summary%20Wales.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tabSelected="1" zoomScaleNormal="100" workbookViewId="0"/>
  </sheetViews>
  <sheetFormatPr defaultRowHeight="15" x14ac:dyDescent="0.25"/>
  <cols>
    <col min="1" max="1" width="4.5703125" customWidth="1"/>
    <col min="4" max="4" width="10.42578125" customWidth="1"/>
    <col min="5" max="5" width="9.140625" customWidth="1"/>
    <col min="10" max="10" width="10.5703125" customWidth="1"/>
    <col min="12" max="12" width="7.7109375" customWidth="1"/>
  </cols>
  <sheetData>
    <row r="1" spans="1:13" x14ac:dyDescent="0.25">
      <c r="A1" s="15"/>
      <c r="B1" s="20"/>
      <c r="C1" s="20"/>
      <c r="D1" s="20"/>
      <c r="E1" s="20"/>
      <c r="F1" s="20"/>
      <c r="G1" s="20"/>
      <c r="H1" s="20"/>
      <c r="I1" s="20"/>
      <c r="J1" s="20"/>
      <c r="K1" s="20"/>
      <c r="L1" s="20"/>
      <c r="M1" s="107"/>
    </row>
    <row r="2" spans="1:13" x14ac:dyDescent="0.25">
      <c r="A2" s="16"/>
      <c r="B2" s="21"/>
      <c r="C2" s="21"/>
      <c r="D2" s="21"/>
      <c r="E2" s="21"/>
      <c r="F2" s="21"/>
      <c r="G2" s="21"/>
      <c r="H2" s="21"/>
      <c r="I2" s="17"/>
      <c r="J2" s="17"/>
      <c r="K2" s="17"/>
      <c r="L2" s="17"/>
      <c r="M2" s="108"/>
    </row>
    <row r="3" spans="1:13" x14ac:dyDescent="0.25">
      <c r="A3" s="16"/>
      <c r="B3" s="21"/>
      <c r="C3" s="21"/>
      <c r="D3" s="21"/>
      <c r="E3" s="21"/>
      <c r="F3" s="21"/>
      <c r="G3" s="21"/>
      <c r="H3" s="21"/>
      <c r="I3" s="17"/>
      <c r="J3" s="17"/>
      <c r="K3" s="17"/>
      <c r="L3" s="17"/>
      <c r="M3" s="108"/>
    </row>
    <row r="4" spans="1:13" x14ac:dyDescent="0.25">
      <c r="A4" s="16"/>
      <c r="B4" s="21"/>
      <c r="C4" s="21"/>
      <c r="D4" s="21"/>
      <c r="E4" s="21"/>
      <c r="F4" s="21"/>
      <c r="G4" s="21"/>
      <c r="H4" s="21"/>
      <c r="I4" s="17"/>
      <c r="J4" s="17"/>
      <c r="K4" s="17"/>
      <c r="L4" s="17"/>
      <c r="M4" s="108"/>
    </row>
    <row r="5" spans="1:13" x14ac:dyDescent="0.25">
      <c r="A5" s="16"/>
      <c r="B5" s="21"/>
      <c r="C5" s="21"/>
      <c r="D5" s="21"/>
      <c r="E5" s="21"/>
      <c r="F5" s="21"/>
      <c r="G5" s="21"/>
      <c r="H5" s="21"/>
      <c r="I5" s="17"/>
      <c r="J5" s="17"/>
      <c r="K5" s="17"/>
      <c r="L5" s="17"/>
      <c r="M5" s="108"/>
    </row>
    <row r="6" spans="1:13" x14ac:dyDescent="0.25">
      <c r="A6" s="16"/>
      <c r="B6" s="21"/>
      <c r="C6" s="21"/>
      <c r="D6" s="21"/>
      <c r="E6" s="21"/>
      <c r="F6" s="21"/>
      <c r="G6" s="21"/>
      <c r="H6" s="21"/>
      <c r="I6" s="17"/>
      <c r="J6" s="17"/>
      <c r="K6" s="17"/>
      <c r="L6" s="17"/>
      <c r="M6" s="108"/>
    </row>
    <row r="7" spans="1:13" x14ac:dyDescent="0.25">
      <c r="A7" s="16"/>
      <c r="B7" s="21"/>
      <c r="C7" s="21"/>
      <c r="D7" s="21"/>
      <c r="E7" s="21"/>
      <c r="F7" s="21"/>
      <c r="G7" s="21"/>
      <c r="H7" s="21"/>
      <c r="I7" s="17"/>
      <c r="J7" s="17"/>
      <c r="K7" s="17"/>
      <c r="L7" s="17"/>
      <c r="M7" s="108"/>
    </row>
    <row r="8" spans="1:13" x14ac:dyDescent="0.25">
      <c r="A8" s="16"/>
      <c r="B8" s="21"/>
      <c r="C8" s="21"/>
      <c r="D8" s="21"/>
      <c r="E8" s="21"/>
      <c r="F8" s="21"/>
      <c r="G8" s="21"/>
      <c r="H8" s="21"/>
      <c r="I8" s="17"/>
      <c r="J8" s="17"/>
      <c r="K8" s="17"/>
      <c r="L8" s="17"/>
      <c r="M8" s="108"/>
    </row>
    <row r="9" spans="1:13" x14ac:dyDescent="0.25">
      <c r="A9" s="16"/>
      <c r="B9" s="21"/>
      <c r="C9" s="21"/>
      <c r="D9" s="21"/>
      <c r="E9" s="21"/>
      <c r="F9" s="21"/>
      <c r="G9" s="21"/>
      <c r="H9" s="21"/>
      <c r="I9" s="17"/>
      <c r="J9" s="17"/>
      <c r="K9" s="17"/>
      <c r="L9" s="17"/>
      <c r="M9" s="108"/>
    </row>
    <row r="10" spans="1:13" x14ac:dyDescent="0.25">
      <c r="A10" s="16"/>
      <c r="B10" s="21"/>
      <c r="C10" s="21"/>
      <c r="D10" s="21"/>
      <c r="E10" s="21"/>
      <c r="F10" s="21"/>
      <c r="G10" s="21"/>
      <c r="H10" s="21"/>
      <c r="I10" s="17"/>
      <c r="J10" s="17"/>
      <c r="K10" s="17"/>
      <c r="L10" s="17"/>
      <c r="M10" s="108"/>
    </row>
    <row r="11" spans="1:13" ht="62.25" customHeight="1" x14ac:dyDescent="0.25">
      <c r="A11" s="16"/>
      <c r="B11" s="21"/>
      <c r="C11" s="22"/>
      <c r="D11" s="211" t="s">
        <v>86</v>
      </c>
      <c r="E11" s="212"/>
      <c r="F11" s="212"/>
      <c r="G11" s="212"/>
      <c r="H11" s="212"/>
      <c r="I11" s="212"/>
      <c r="J11" s="17"/>
      <c r="K11" s="17"/>
      <c r="L11" s="17"/>
      <c r="M11" s="108"/>
    </row>
    <row r="12" spans="1:13" x14ac:dyDescent="0.25">
      <c r="A12" s="16"/>
      <c r="B12" s="21"/>
      <c r="C12" s="21"/>
      <c r="D12" s="21"/>
      <c r="E12" s="21"/>
      <c r="F12" s="21"/>
      <c r="G12" s="21"/>
      <c r="H12" s="21"/>
      <c r="I12" s="17"/>
      <c r="J12" s="17"/>
      <c r="K12" s="17"/>
      <c r="L12" s="17"/>
      <c r="M12" s="108"/>
    </row>
    <row r="13" spans="1:13" ht="15" customHeight="1" x14ac:dyDescent="0.25">
      <c r="A13" s="16"/>
      <c r="B13" s="201" t="s">
        <v>79</v>
      </c>
      <c r="C13" s="202"/>
      <c r="D13" s="202"/>
      <c r="E13" s="202"/>
      <c r="F13" s="202"/>
      <c r="G13" s="202"/>
      <c r="H13" s="202"/>
      <c r="I13" s="202"/>
      <c r="J13" s="202"/>
      <c r="K13" s="203"/>
      <c r="L13" s="17"/>
      <c r="M13" s="108"/>
    </row>
    <row r="14" spans="1:13" x14ac:dyDescent="0.25">
      <c r="A14" s="16"/>
      <c r="B14" s="204"/>
      <c r="C14" s="205"/>
      <c r="D14" s="205"/>
      <c r="E14" s="205"/>
      <c r="F14" s="205"/>
      <c r="G14" s="205"/>
      <c r="H14" s="205"/>
      <c r="I14" s="205"/>
      <c r="J14" s="205"/>
      <c r="K14" s="206"/>
      <c r="L14" s="17"/>
      <c r="M14" s="108"/>
    </row>
    <row r="15" spans="1:13" x14ac:dyDescent="0.25">
      <c r="A15" s="16"/>
      <c r="B15" s="204"/>
      <c r="C15" s="205"/>
      <c r="D15" s="205"/>
      <c r="E15" s="205"/>
      <c r="F15" s="205"/>
      <c r="G15" s="205"/>
      <c r="H15" s="205"/>
      <c r="I15" s="205"/>
      <c r="J15" s="205"/>
      <c r="K15" s="206"/>
      <c r="L15" s="17"/>
      <c r="M15" s="108"/>
    </row>
    <row r="16" spans="1:13" x14ac:dyDescent="0.25">
      <c r="A16" s="16"/>
      <c r="B16" s="207"/>
      <c r="C16" s="208"/>
      <c r="D16" s="208"/>
      <c r="E16" s="208"/>
      <c r="F16" s="208"/>
      <c r="G16" s="208"/>
      <c r="H16" s="208"/>
      <c r="I16" s="208"/>
      <c r="J16" s="208"/>
      <c r="K16" s="209"/>
      <c r="L16" s="17"/>
      <c r="M16" s="108"/>
    </row>
    <row r="17" spans="1:13" x14ac:dyDescent="0.25">
      <c r="A17" s="16"/>
      <c r="B17" s="21"/>
      <c r="C17" s="21"/>
      <c r="D17" s="21"/>
      <c r="E17" s="21"/>
      <c r="F17" s="21"/>
      <c r="G17" s="21"/>
      <c r="H17" s="21"/>
      <c r="I17" s="17"/>
      <c r="J17" s="17"/>
      <c r="K17" s="17"/>
      <c r="L17" s="17"/>
      <c r="M17" s="108"/>
    </row>
    <row r="18" spans="1:13" ht="15.75" x14ac:dyDescent="0.25">
      <c r="A18" s="16"/>
      <c r="B18" s="214" t="s">
        <v>74</v>
      </c>
      <c r="C18" s="214"/>
      <c r="D18" s="214"/>
      <c r="E18" s="214"/>
      <c r="F18" s="214"/>
      <c r="G18" s="214"/>
      <c r="H18" s="214"/>
      <c r="I18" s="214"/>
      <c r="J18" s="214"/>
      <c r="K18" s="214"/>
      <c r="L18" s="17"/>
      <c r="M18" s="108"/>
    </row>
    <row r="19" spans="1:13" x14ac:dyDescent="0.25">
      <c r="A19" s="16"/>
      <c r="B19" s="21"/>
      <c r="C19" s="21"/>
      <c r="D19" s="21"/>
      <c r="E19" s="21"/>
      <c r="F19" s="21"/>
      <c r="G19" s="21"/>
      <c r="H19" s="21"/>
      <c r="I19" s="17"/>
      <c r="J19" s="17"/>
      <c r="K19" s="17"/>
      <c r="L19" s="17"/>
      <c r="M19" s="108"/>
    </row>
    <row r="20" spans="1:13" ht="15.75" x14ac:dyDescent="0.25">
      <c r="A20" s="16"/>
      <c r="B20" s="27" t="s">
        <v>99</v>
      </c>
      <c r="C20" s="21"/>
      <c r="D20" s="21"/>
      <c r="E20" s="21"/>
      <c r="F20" s="21"/>
      <c r="G20" s="21"/>
      <c r="H20" s="21"/>
      <c r="I20" s="17"/>
      <c r="J20" s="17"/>
      <c r="K20" s="17"/>
      <c r="L20" s="17"/>
      <c r="M20" s="108"/>
    </row>
    <row r="21" spans="1:13" x14ac:dyDescent="0.25">
      <c r="A21" s="16"/>
      <c r="B21" s="194" t="s">
        <v>75</v>
      </c>
      <c r="C21" s="194"/>
      <c r="D21" s="194"/>
      <c r="E21" s="194"/>
      <c r="F21" s="194"/>
      <c r="G21" s="194"/>
      <c r="H21" s="194"/>
      <c r="I21" s="194"/>
      <c r="J21" s="194"/>
      <c r="K21" s="194"/>
      <c r="L21" s="17"/>
      <c r="M21" s="108"/>
    </row>
    <row r="22" spans="1:13" x14ac:dyDescent="0.25">
      <c r="A22" s="16"/>
      <c r="B22" s="194"/>
      <c r="C22" s="194"/>
      <c r="D22" s="194"/>
      <c r="E22" s="194"/>
      <c r="F22" s="194"/>
      <c r="G22" s="194"/>
      <c r="H22" s="194"/>
      <c r="I22" s="194"/>
      <c r="J22" s="194"/>
      <c r="K22" s="194"/>
      <c r="L22" s="17"/>
      <c r="M22" s="108"/>
    </row>
    <row r="23" spans="1:13" x14ac:dyDescent="0.25">
      <c r="A23" s="16"/>
      <c r="B23" s="21" t="s">
        <v>56</v>
      </c>
      <c r="C23" s="21"/>
      <c r="D23" s="21"/>
      <c r="E23" s="21"/>
      <c r="F23" s="21"/>
      <c r="G23" s="21"/>
      <c r="H23" s="21"/>
      <c r="I23" s="17"/>
      <c r="J23" s="17"/>
      <c r="K23" s="17"/>
      <c r="L23" s="17"/>
      <c r="M23" s="108"/>
    </row>
    <row r="24" spans="1:13" x14ac:dyDescent="0.25">
      <c r="A24" s="16"/>
      <c r="B24" s="213" t="s">
        <v>115</v>
      </c>
      <c r="C24" s="213"/>
      <c r="D24" s="213"/>
      <c r="E24" s="213"/>
      <c r="F24" s="213"/>
      <c r="G24" s="213"/>
      <c r="H24" s="213"/>
      <c r="I24" s="213"/>
      <c r="J24" s="213"/>
      <c r="K24" s="213"/>
      <c r="L24" s="213"/>
      <c r="M24" s="108"/>
    </row>
    <row r="25" spans="1:13" ht="30" customHeight="1" x14ac:dyDescent="0.25">
      <c r="A25" s="16"/>
      <c r="B25" s="213"/>
      <c r="C25" s="213"/>
      <c r="D25" s="213"/>
      <c r="E25" s="213"/>
      <c r="F25" s="213"/>
      <c r="G25" s="213"/>
      <c r="H25" s="213"/>
      <c r="I25" s="213"/>
      <c r="J25" s="213"/>
      <c r="K25" s="213"/>
      <c r="L25" s="213"/>
      <c r="M25" s="108"/>
    </row>
    <row r="26" spans="1:13" x14ac:dyDescent="0.25">
      <c r="A26" s="16"/>
      <c r="B26" s="26" t="s">
        <v>60</v>
      </c>
      <c r="C26" s="101"/>
      <c r="D26" s="101"/>
      <c r="E26" s="101"/>
      <c r="F26" s="101"/>
      <c r="G26" s="101"/>
      <c r="H26" s="101"/>
      <c r="I26" s="101"/>
      <c r="J26" s="101"/>
      <c r="K26" s="101"/>
      <c r="L26" s="101"/>
      <c r="M26" s="108"/>
    </row>
    <row r="27" spans="1:13" x14ac:dyDescent="0.25">
      <c r="A27" s="16"/>
      <c r="B27" s="26"/>
      <c r="C27" s="26" t="s">
        <v>58</v>
      </c>
      <c r="D27" s="101"/>
      <c r="E27" s="101"/>
      <c r="F27" s="101"/>
      <c r="G27" s="101"/>
      <c r="H27" s="101"/>
      <c r="I27" s="101"/>
      <c r="J27" s="101"/>
      <c r="K27" s="101"/>
      <c r="L27" s="101"/>
      <c r="M27" s="108"/>
    </row>
    <row r="28" spans="1:13" x14ac:dyDescent="0.25">
      <c r="A28" s="16"/>
      <c r="B28" s="101"/>
      <c r="C28" s="26" t="s">
        <v>59</v>
      </c>
      <c r="D28" s="101"/>
      <c r="E28" s="101"/>
      <c r="F28" s="101"/>
      <c r="G28" s="101"/>
      <c r="H28" s="101"/>
      <c r="I28" s="101"/>
      <c r="J28" s="101"/>
      <c r="K28" s="101"/>
      <c r="L28" s="101"/>
      <c r="M28" s="108"/>
    </row>
    <row r="29" spans="1:13" x14ac:dyDescent="0.25">
      <c r="A29" s="16"/>
      <c r="B29" s="101"/>
      <c r="C29" s="26" t="s">
        <v>62</v>
      </c>
      <c r="D29" s="101"/>
      <c r="E29" s="101"/>
      <c r="F29" s="101"/>
      <c r="G29" s="101"/>
      <c r="H29" s="101"/>
      <c r="I29" s="101"/>
      <c r="J29" s="101"/>
      <c r="K29" s="101"/>
      <c r="L29" s="101"/>
      <c r="M29" s="108"/>
    </row>
    <row r="30" spans="1:13" x14ac:dyDescent="0.25">
      <c r="A30" s="16"/>
      <c r="B30" s="210" t="s">
        <v>97</v>
      </c>
      <c r="C30" s="210"/>
      <c r="D30" s="210"/>
      <c r="E30" s="210"/>
      <c r="F30" s="210"/>
      <c r="G30" s="210"/>
      <c r="H30" s="210"/>
      <c r="I30" s="210"/>
      <c r="J30" s="210"/>
      <c r="K30" s="210"/>
      <c r="L30" s="101"/>
      <c r="M30" s="108"/>
    </row>
    <row r="31" spans="1:13" x14ac:dyDescent="0.25">
      <c r="A31" s="16"/>
      <c r="B31" s="210"/>
      <c r="C31" s="210"/>
      <c r="D31" s="210"/>
      <c r="E31" s="210"/>
      <c r="F31" s="210"/>
      <c r="G31" s="210"/>
      <c r="H31" s="210"/>
      <c r="I31" s="210"/>
      <c r="J31" s="210"/>
      <c r="K31" s="210"/>
      <c r="L31" s="101"/>
      <c r="M31" s="108"/>
    </row>
    <row r="32" spans="1:13" x14ac:dyDescent="0.25">
      <c r="A32" s="16"/>
      <c r="B32" s="210"/>
      <c r="C32" s="210"/>
      <c r="D32" s="210"/>
      <c r="E32" s="210"/>
      <c r="F32" s="210"/>
      <c r="G32" s="210"/>
      <c r="H32" s="210"/>
      <c r="I32" s="210"/>
      <c r="J32" s="210"/>
      <c r="K32" s="210"/>
      <c r="L32" s="101"/>
      <c r="M32" s="108"/>
    </row>
    <row r="33" spans="1:13" x14ac:dyDescent="0.25">
      <c r="A33" s="16"/>
      <c r="B33" s="210"/>
      <c r="C33" s="210"/>
      <c r="D33" s="210"/>
      <c r="E33" s="210"/>
      <c r="F33" s="210"/>
      <c r="G33" s="210"/>
      <c r="H33" s="210"/>
      <c r="I33" s="210"/>
      <c r="J33" s="210"/>
      <c r="K33" s="210"/>
      <c r="L33" s="101"/>
      <c r="M33" s="108"/>
    </row>
    <row r="34" spans="1:13" x14ac:dyDescent="0.25">
      <c r="A34" s="16"/>
      <c r="B34" s="102"/>
      <c r="C34" s="102"/>
      <c r="D34" s="102"/>
      <c r="E34" s="102"/>
      <c r="F34" s="102"/>
      <c r="G34" s="102"/>
      <c r="H34" s="102"/>
      <c r="I34" s="102"/>
      <c r="J34" s="102"/>
      <c r="K34" s="102"/>
      <c r="L34" s="101"/>
      <c r="M34" s="108"/>
    </row>
    <row r="35" spans="1:13" ht="15.75" x14ac:dyDescent="0.25">
      <c r="A35" s="16"/>
      <c r="B35" s="28" t="s">
        <v>100</v>
      </c>
      <c r="C35" s="101"/>
      <c r="D35" s="101"/>
      <c r="E35" s="101"/>
      <c r="F35" s="101"/>
      <c r="G35" s="101"/>
      <c r="H35" s="101"/>
      <c r="I35" s="101"/>
      <c r="J35" s="101"/>
      <c r="K35" s="101"/>
      <c r="L35" s="101"/>
      <c r="M35" s="108"/>
    </row>
    <row r="36" spans="1:13" x14ac:dyDescent="0.25">
      <c r="A36" s="16"/>
      <c r="B36" s="23" t="s">
        <v>88</v>
      </c>
      <c r="C36" s="17"/>
      <c r="D36" s="17"/>
      <c r="E36" s="17"/>
      <c r="F36" s="17"/>
      <c r="G36" s="17"/>
      <c r="H36" s="23"/>
      <c r="I36" s="17"/>
      <c r="J36" s="17"/>
      <c r="K36" s="17"/>
      <c r="L36" s="17"/>
      <c r="M36" s="108"/>
    </row>
    <row r="37" spans="1:13" x14ac:dyDescent="0.25">
      <c r="A37" s="16"/>
      <c r="B37" s="23"/>
      <c r="C37" s="17" t="s">
        <v>57</v>
      </c>
      <c r="D37" s="17"/>
      <c r="E37" s="17"/>
      <c r="F37" s="17"/>
      <c r="G37" s="17"/>
      <c r="H37" s="23"/>
      <c r="I37" s="17"/>
      <c r="J37" s="17"/>
      <c r="K37" s="17"/>
      <c r="L37" s="17"/>
      <c r="M37" s="108"/>
    </row>
    <row r="38" spans="1:13" x14ac:dyDescent="0.25">
      <c r="A38" s="16"/>
      <c r="B38" s="17"/>
      <c r="C38" s="84" t="s">
        <v>98</v>
      </c>
      <c r="D38" s="84"/>
      <c r="E38" s="84"/>
      <c r="F38" s="84"/>
      <c r="G38" s="84"/>
      <c r="H38" s="17"/>
      <c r="I38" s="17"/>
      <c r="J38" s="17"/>
      <c r="K38" s="17"/>
      <c r="L38" s="220" t="s">
        <v>111</v>
      </c>
      <c r="M38" s="221"/>
    </row>
    <row r="39" spans="1:13" x14ac:dyDescent="0.25">
      <c r="A39" s="16"/>
      <c r="B39" s="17" t="s">
        <v>89</v>
      </c>
      <c r="C39" s="24"/>
      <c r="D39" s="17"/>
      <c r="E39" s="217" t="s">
        <v>84</v>
      </c>
      <c r="F39" s="217"/>
      <c r="G39" s="17"/>
      <c r="H39" s="25"/>
      <c r="I39" s="17"/>
      <c r="J39" s="17"/>
      <c r="K39" s="17"/>
      <c r="L39" s="17"/>
      <c r="M39" s="108"/>
    </row>
    <row r="40" spans="1:13" x14ac:dyDescent="0.25">
      <c r="A40" s="16"/>
      <c r="B40" s="85" t="s">
        <v>95</v>
      </c>
      <c r="C40" s="24"/>
      <c r="D40" s="17"/>
      <c r="E40" s="86"/>
      <c r="F40" s="86"/>
      <c r="G40" s="17"/>
      <c r="H40" s="25"/>
      <c r="I40" s="17"/>
      <c r="J40" s="17"/>
      <c r="K40" s="17"/>
      <c r="L40" s="17"/>
      <c r="M40" s="108"/>
    </row>
    <row r="41" spans="1:13" x14ac:dyDescent="0.25">
      <c r="A41" s="16"/>
      <c r="B41" s="17" t="s">
        <v>90</v>
      </c>
      <c r="C41" s="17"/>
      <c r="D41" s="17"/>
      <c r="E41" s="17"/>
      <c r="F41" s="17"/>
      <c r="G41" s="17"/>
      <c r="H41" s="17"/>
      <c r="I41" s="17"/>
      <c r="J41" s="17"/>
      <c r="K41" s="17"/>
      <c r="L41" s="17"/>
      <c r="M41" s="108"/>
    </row>
    <row r="42" spans="1:13" x14ac:dyDescent="0.25">
      <c r="A42" s="16"/>
      <c r="B42" s="106" t="s">
        <v>112</v>
      </c>
      <c r="C42" s="17"/>
      <c r="D42" s="17"/>
      <c r="E42" s="17"/>
      <c r="F42" s="17"/>
      <c r="G42" s="17"/>
      <c r="H42" s="17"/>
      <c r="I42" s="17"/>
      <c r="J42" s="17"/>
      <c r="K42" s="17"/>
      <c r="L42" s="17"/>
      <c r="M42" s="108"/>
    </row>
    <row r="43" spans="1:13" ht="31.5" customHeight="1" x14ac:dyDescent="0.25">
      <c r="A43" s="16"/>
      <c r="B43" s="198" t="s">
        <v>103</v>
      </c>
      <c r="C43" s="198"/>
      <c r="D43" s="198"/>
      <c r="E43" s="198"/>
      <c r="F43" s="198"/>
      <c r="G43" s="198"/>
      <c r="H43" s="198"/>
      <c r="I43" s="198"/>
      <c r="J43" s="198"/>
      <c r="K43" s="17"/>
      <c r="L43" s="215" t="s">
        <v>87</v>
      </c>
      <c r="M43" s="216"/>
    </row>
    <row r="44" spans="1:13" ht="30.75" customHeight="1" x14ac:dyDescent="0.25">
      <c r="A44" s="16"/>
      <c r="B44" s="198" t="s">
        <v>93</v>
      </c>
      <c r="C44" s="198"/>
      <c r="D44" s="198"/>
      <c r="E44" s="198"/>
      <c r="F44" s="198"/>
      <c r="G44" s="198"/>
      <c r="H44" s="198"/>
      <c r="I44" s="198"/>
      <c r="J44" s="198"/>
      <c r="K44" s="17"/>
      <c r="L44" s="218" t="s">
        <v>92</v>
      </c>
      <c r="M44" s="219"/>
    </row>
    <row r="45" spans="1:13" ht="29.25" customHeight="1" x14ac:dyDescent="0.25">
      <c r="A45" s="16"/>
      <c r="B45" s="17"/>
      <c r="C45" s="194" t="s">
        <v>113</v>
      </c>
      <c r="D45" s="194"/>
      <c r="E45" s="194"/>
      <c r="F45" s="194"/>
      <c r="G45" s="194"/>
      <c r="H45" s="194"/>
      <c r="I45" s="194"/>
      <c r="J45" s="194"/>
      <c r="K45" s="194"/>
      <c r="L45" s="199" t="s">
        <v>85</v>
      </c>
      <c r="M45" s="200"/>
    </row>
    <row r="46" spans="1:13" ht="30.75" customHeight="1" x14ac:dyDescent="0.25">
      <c r="A46" s="16"/>
      <c r="B46" s="17"/>
      <c r="C46" s="194" t="s">
        <v>104</v>
      </c>
      <c r="D46" s="194"/>
      <c r="E46" s="194"/>
      <c r="F46" s="194"/>
      <c r="G46" s="194"/>
      <c r="H46" s="194"/>
      <c r="I46" s="194"/>
      <c r="J46" s="194"/>
      <c r="K46" s="194"/>
      <c r="L46" s="17"/>
      <c r="M46" s="108"/>
    </row>
    <row r="47" spans="1:13" ht="30" customHeight="1" x14ac:dyDescent="0.25">
      <c r="A47" s="16"/>
      <c r="B47" s="17"/>
      <c r="C47" s="194" t="s">
        <v>105</v>
      </c>
      <c r="D47" s="194"/>
      <c r="E47" s="194"/>
      <c r="F47" s="194"/>
      <c r="G47" s="194"/>
      <c r="H47" s="194"/>
      <c r="I47" s="194"/>
      <c r="J47" s="194"/>
      <c r="K47" s="194"/>
      <c r="L47" s="17"/>
      <c r="M47" s="108"/>
    </row>
    <row r="48" spans="1:13" x14ac:dyDescent="0.25">
      <c r="A48" s="16"/>
      <c r="B48" s="198" t="s">
        <v>94</v>
      </c>
      <c r="C48" s="198"/>
      <c r="D48" s="198"/>
      <c r="E48" s="198"/>
      <c r="F48" s="198"/>
      <c r="G48" s="198"/>
      <c r="H48" s="198"/>
      <c r="I48" s="198"/>
      <c r="J48" s="198"/>
      <c r="K48" s="198"/>
      <c r="L48" s="17"/>
      <c r="M48" s="108"/>
    </row>
    <row r="49" spans="1:13" x14ac:dyDescent="0.25">
      <c r="A49" s="16"/>
      <c r="B49" s="103"/>
      <c r="C49" s="23" t="s">
        <v>114</v>
      </c>
      <c r="D49" s="103"/>
      <c r="E49" s="103"/>
      <c r="F49" s="103"/>
      <c r="G49" s="103"/>
      <c r="H49" s="103"/>
      <c r="I49" s="103"/>
      <c r="J49" s="103"/>
      <c r="K49" s="103"/>
      <c r="L49" s="17"/>
      <c r="M49" s="108"/>
    </row>
    <row r="50" spans="1:13" x14ac:dyDescent="0.25">
      <c r="A50" s="16"/>
      <c r="B50" s="103"/>
      <c r="C50" s="23" t="s">
        <v>106</v>
      </c>
      <c r="D50" s="103"/>
      <c r="E50" s="103"/>
      <c r="F50" s="103"/>
      <c r="G50" s="103"/>
      <c r="H50" s="103"/>
      <c r="I50" s="103"/>
      <c r="J50" s="103"/>
      <c r="K50" s="103"/>
      <c r="L50" s="17"/>
      <c r="M50" s="108"/>
    </row>
    <row r="51" spans="1:13" x14ac:dyDescent="0.25">
      <c r="A51" s="16"/>
      <c r="B51" s="103"/>
      <c r="C51" s="23" t="s">
        <v>107</v>
      </c>
      <c r="D51" s="103"/>
      <c r="E51" s="103"/>
      <c r="F51" s="103"/>
      <c r="G51" s="103"/>
      <c r="H51" s="103"/>
      <c r="I51" s="103"/>
      <c r="J51" s="103"/>
      <c r="K51" s="103"/>
      <c r="L51" s="17"/>
      <c r="M51" s="108"/>
    </row>
    <row r="52" spans="1:13" x14ac:dyDescent="0.25">
      <c r="A52" s="16"/>
      <c r="B52" s="198" t="s">
        <v>108</v>
      </c>
      <c r="C52" s="198"/>
      <c r="D52" s="198"/>
      <c r="E52" s="198"/>
      <c r="F52" s="198"/>
      <c r="G52" s="198"/>
      <c r="H52" s="198"/>
      <c r="I52" s="198"/>
      <c r="J52" s="198"/>
      <c r="K52" s="198"/>
      <c r="L52" s="17"/>
      <c r="M52" s="108"/>
    </row>
    <row r="53" spans="1:13" ht="30" customHeight="1" x14ac:dyDescent="0.25">
      <c r="A53" s="16"/>
      <c r="B53" s="195" t="s">
        <v>109</v>
      </c>
      <c r="C53" s="195"/>
      <c r="D53" s="195"/>
      <c r="E53" s="195"/>
      <c r="F53" s="195"/>
      <c r="G53" s="195"/>
      <c r="H53" s="195"/>
      <c r="I53" s="195"/>
      <c r="J53" s="195"/>
      <c r="K53" s="195"/>
      <c r="L53" s="17"/>
      <c r="M53" s="108"/>
    </row>
    <row r="54" spans="1:13" ht="28.5" customHeight="1" x14ac:dyDescent="0.25">
      <c r="A54" s="16"/>
      <c r="B54" s="195" t="s">
        <v>91</v>
      </c>
      <c r="C54" s="195"/>
      <c r="D54" s="195"/>
      <c r="E54" s="195"/>
      <c r="F54" s="195"/>
      <c r="G54" s="195"/>
      <c r="H54" s="195"/>
      <c r="I54" s="195"/>
      <c r="J54" s="195"/>
      <c r="K54" s="195"/>
      <c r="L54" s="17"/>
      <c r="M54" s="108"/>
    </row>
    <row r="55" spans="1:13" x14ac:dyDescent="0.25">
      <c r="A55" s="16"/>
      <c r="B55" s="104"/>
      <c r="C55" s="104"/>
      <c r="D55" s="104"/>
      <c r="E55" s="104"/>
      <c r="F55" s="104"/>
      <c r="G55" s="104"/>
      <c r="H55" s="104"/>
      <c r="I55" s="104"/>
      <c r="J55" s="104"/>
      <c r="K55" s="104"/>
      <c r="L55" s="17"/>
      <c r="M55" s="108"/>
    </row>
    <row r="56" spans="1:13" ht="15.75" x14ac:dyDescent="0.25">
      <c r="A56" s="16"/>
      <c r="B56" s="28" t="s">
        <v>101</v>
      </c>
      <c r="C56" s="104"/>
      <c r="D56" s="104"/>
      <c r="E56" s="104"/>
      <c r="F56" s="104"/>
      <c r="G56" s="104"/>
      <c r="H56" s="104"/>
      <c r="I56" s="104"/>
      <c r="J56" s="104"/>
      <c r="K56" s="104"/>
      <c r="L56" s="17"/>
      <c r="M56" s="108"/>
    </row>
    <row r="57" spans="1:13" ht="15" customHeight="1" x14ac:dyDescent="0.25">
      <c r="A57" s="16"/>
      <c r="B57" s="196" t="s">
        <v>110</v>
      </c>
      <c r="C57" s="196"/>
      <c r="D57" s="196"/>
      <c r="E57" s="196"/>
      <c r="F57" s="196"/>
      <c r="G57" s="196"/>
      <c r="H57" s="196"/>
      <c r="I57" s="196"/>
      <c r="J57" s="196"/>
      <c r="K57" s="196"/>
      <c r="L57" s="17"/>
      <c r="M57" s="108"/>
    </row>
    <row r="58" spans="1:13" x14ac:dyDescent="0.25">
      <c r="A58" s="16"/>
      <c r="B58" s="196"/>
      <c r="C58" s="196"/>
      <c r="D58" s="196"/>
      <c r="E58" s="196"/>
      <c r="F58" s="196"/>
      <c r="G58" s="196"/>
      <c r="H58" s="196"/>
      <c r="I58" s="196"/>
      <c r="J58" s="196"/>
      <c r="K58" s="196"/>
      <c r="L58" s="17"/>
      <c r="M58" s="108"/>
    </row>
    <row r="59" spans="1:13" x14ac:dyDescent="0.25">
      <c r="A59" s="16"/>
      <c r="B59" s="196"/>
      <c r="C59" s="196"/>
      <c r="D59" s="196"/>
      <c r="E59" s="196"/>
      <c r="F59" s="196"/>
      <c r="G59" s="196"/>
      <c r="H59" s="196"/>
      <c r="I59" s="196"/>
      <c r="J59" s="196"/>
      <c r="K59" s="196"/>
      <c r="L59" s="17"/>
      <c r="M59" s="108"/>
    </row>
    <row r="60" spans="1:13" x14ac:dyDescent="0.25">
      <c r="A60" s="16"/>
      <c r="B60" s="196"/>
      <c r="C60" s="196"/>
      <c r="D60" s="196"/>
      <c r="E60" s="196"/>
      <c r="F60" s="196"/>
      <c r="G60" s="196"/>
      <c r="H60" s="196"/>
      <c r="I60" s="196"/>
      <c r="J60" s="196"/>
      <c r="K60" s="196"/>
      <c r="L60" s="17"/>
      <c r="M60" s="108"/>
    </row>
    <row r="61" spans="1:13" x14ac:dyDescent="0.25">
      <c r="A61" s="16"/>
      <c r="B61" s="196"/>
      <c r="C61" s="196"/>
      <c r="D61" s="196"/>
      <c r="E61" s="196"/>
      <c r="F61" s="196"/>
      <c r="G61" s="196"/>
      <c r="H61" s="196"/>
      <c r="I61" s="196"/>
      <c r="J61" s="196"/>
      <c r="K61" s="196"/>
      <c r="L61" s="17"/>
      <c r="M61" s="108"/>
    </row>
    <row r="62" spans="1:13" x14ac:dyDescent="0.25">
      <c r="A62" s="16"/>
      <c r="B62" s="196"/>
      <c r="C62" s="196"/>
      <c r="D62" s="196"/>
      <c r="E62" s="196"/>
      <c r="F62" s="196"/>
      <c r="G62" s="196"/>
      <c r="H62" s="196"/>
      <c r="I62" s="196"/>
      <c r="J62" s="196"/>
      <c r="K62" s="196"/>
      <c r="L62" s="17"/>
      <c r="M62" s="108"/>
    </row>
    <row r="63" spans="1:13" ht="45" customHeight="1" x14ac:dyDescent="0.25">
      <c r="A63" s="16"/>
      <c r="B63" s="197" t="s">
        <v>118</v>
      </c>
      <c r="C63" s="197"/>
      <c r="D63" s="197"/>
      <c r="E63" s="197"/>
      <c r="F63" s="197"/>
      <c r="G63" s="197"/>
      <c r="H63" s="197"/>
      <c r="I63" s="197"/>
      <c r="J63" s="197"/>
      <c r="K63" s="197"/>
      <c r="L63" s="17"/>
      <c r="M63" s="108"/>
    </row>
    <row r="64" spans="1:13" x14ac:dyDescent="0.25">
      <c r="A64" s="16"/>
      <c r="B64" s="105"/>
      <c r="C64" s="105"/>
      <c r="D64" s="105"/>
      <c r="E64" s="105"/>
      <c r="F64" s="105"/>
      <c r="G64" s="105"/>
      <c r="H64" s="105"/>
      <c r="I64" s="105"/>
      <c r="J64" s="105"/>
      <c r="K64" s="105"/>
      <c r="L64" s="17"/>
      <c r="M64" s="108"/>
    </row>
    <row r="65" spans="1:13" ht="15.75" x14ac:dyDescent="0.25">
      <c r="A65" s="16"/>
      <c r="B65" s="28" t="s">
        <v>102</v>
      </c>
      <c r="C65" s="105"/>
      <c r="D65" s="105"/>
      <c r="E65" s="105"/>
      <c r="F65" s="105"/>
      <c r="G65" s="105"/>
      <c r="H65" s="105"/>
      <c r="I65" s="105"/>
      <c r="J65" s="105"/>
      <c r="K65" s="105"/>
      <c r="L65" s="17"/>
      <c r="M65" s="108"/>
    </row>
    <row r="66" spans="1:13" ht="15" customHeight="1" x14ac:dyDescent="0.25">
      <c r="A66" s="16"/>
      <c r="B66" s="197" t="s">
        <v>119</v>
      </c>
      <c r="C66" s="197"/>
      <c r="D66" s="197"/>
      <c r="E66" s="197"/>
      <c r="F66" s="197"/>
      <c r="G66" s="197"/>
      <c r="H66" s="197"/>
      <c r="I66" s="197"/>
      <c r="J66" s="197"/>
      <c r="K66" s="197"/>
      <c r="L66" s="17"/>
      <c r="M66" s="108"/>
    </row>
    <row r="67" spans="1:13" x14ac:dyDescent="0.25">
      <c r="A67" s="16"/>
      <c r="B67" s="197"/>
      <c r="C67" s="197"/>
      <c r="D67" s="197"/>
      <c r="E67" s="197"/>
      <c r="F67" s="197"/>
      <c r="G67" s="197"/>
      <c r="H67" s="197"/>
      <c r="I67" s="197"/>
      <c r="J67" s="197"/>
      <c r="K67" s="197"/>
      <c r="L67" s="17"/>
      <c r="M67" s="108"/>
    </row>
    <row r="68" spans="1:13" x14ac:dyDescent="0.25">
      <c r="A68" s="16"/>
      <c r="B68" s="197"/>
      <c r="C68" s="197"/>
      <c r="D68" s="197"/>
      <c r="E68" s="197"/>
      <c r="F68" s="197"/>
      <c r="G68" s="197"/>
      <c r="H68" s="197"/>
      <c r="I68" s="197"/>
      <c r="J68" s="197"/>
      <c r="K68" s="197"/>
      <c r="L68" s="17"/>
      <c r="M68" s="108"/>
    </row>
    <row r="69" spans="1:13" x14ac:dyDescent="0.25">
      <c r="A69" s="16"/>
      <c r="B69" s="197"/>
      <c r="C69" s="197"/>
      <c r="D69" s="197"/>
      <c r="E69" s="197"/>
      <c r="F69" s="197"/>
      <c r="G69" s="197"/>
      <c r="H69" s="197"/>
      <c r="I69" s="197"/>
      <c r="J69" s="197"/>
      <c r="K69" s="197"/>
      <c r="L69" s="17"/>
      <c r="M69" s="108"/>
    </row>
    <row r="70" spans="1:13" x14ac:dyDescent="0.25">
      <c r="A70" s="16"/>
      <c r="B70" s="17"/>
      <c r="C70" s="17"/>
      <c r="D70" s="17"/>
      <c r="E70" s="17"/>
      <c r="F70" s="17"/>
      <c r="G70" s="17"/>
      <c r="H70" s="17"/>
      <c r="I70" s="17"/>
      <c r="J70" s="17"/>
      <c r="K70" s="17"/>
      <c r="L70" s="17"/>
      <c r="M70" s="108"/>
    </row>
    <row r="71" spans="1:13" ht="15" customHeight="1" x14ac:dyDescent="0.25">
      <c r="A71" s="16"/>
      <c r="B71" s="185" t="s">
        <v>96</v>
      </c>
      <c r="C71" s="186"/>
      <c r="D71" s="186"/>
      <c r="E71" s="186"/>
      <c r="F71" s="186"/>
      <c r="G71" s="186"/>
      <c r="H71" s="186"/>
      <c r="I71" s="186"/>
      <c r="J71" s="186"/>
      <c r="K71" s="187"/>
      <c r="L71" s="17"/>
      <c r="M71" s="108"/>
    </row>
    <row r="72" spans="1:13" x14ac:dyDescent="0.25">
      <c r="A72" s="16"/>
      <c r="B72" s="188"/>
      <c r="C72" s="189"/>
      <c r="D72" s="189"/>
      <c r="E72" s="189"/>
      <c r="F72" s="189"/>
      <c r="G72" s="189"/>
      <c r="H72" s="189"/>
      <c r="I72" s="189"/>
      <c r="J72" s="189"/>
      <c r="K72" s="190"/>
      <c r="L72" s="17"/>
      <c r="M72" s="108"/>
    </row>
    <row r="73" spans="1:13" x14ac:dyDescent="0.25">
      <c r="A73" s="16"/>
      <c r="B73" s="188"/>
      <c r="C73" s="189"/>
      <c r="D73" s="189"/>
      <c r="E73" s="189"/>
      <c r="F73" s="189"/>
      <c r="G73" s="189"/>
      <c r="H73" s="189"/>
      <c r="I73" s="189"/>
      <c r="J73" s="189"/>
      <c r="K73" s="190"/>
      <c r="L73" s="17"/>
      <c r="M73" s="108"/>
    </row>
    <row r="74" spans="1:13" x14ac:dyDescent="0.25">
      <c r="A74" s="16"/>
      <c r="B74" s="188"/>
      <c r="C74" s="189"/>
      <c r="D74" s="189"/>
      <c r="E74" s="189"/>
      <c r="F74" s="189"/>
      <c r="G74" s="189"/>
      <c r="H74" s="189"/>
      <c r="I74" s="189"/>
      <c r="J74" s="189"/>
      <c r="K74" s="190"/>
      <c r="L74" s="17"/>
      <c r="M74" s="108"/>
    </row>
    <row r="75" spans="1:13" x14ac:dyDescent="0.25">
      <c r="A75" s="16"/>
      <c r="B75" s="191"/>
      <c r="C75" s="192"/>
      <c r="D75" s="192"/>
      <c r="E75" s="192"/>
      <c r="F75" s="192"/>
      <c r="G75" s="192"/>
      <c r="H75" s="192"/>
      <c r="I75" s="192"/>
      <c r="J75" s="192"/>
      <c r="K75" s="193"/>
      <c r="L75" s="17"/>
      <c r="M75" s="108"/>
    </row>
    <row r="76" spans="1:13" x14ac:dyDescent="0.25">
      <c r="A76" s="16"/>
      <c r="B76" s="17"/>
      <c r="C76" s="17"/>
      <c r="D76" s="17"/>
      <c r="E76" s="17"/>
      <c r="F76" s="17"/>
      <c r="G76" s="17"/>
      <c r="H76" s="17"/>
      <c r="I76" s="17"/>
      <c r="J76" s="17"/>
      <c r="K76" s="17"/>
      <c r="L76" s="17"/>
      <c r="M76" s="108"/>
    </row>
    <row r="77" spans="1:13" x14ac:dyDescent="0.25">
      <c r="A77" s="16"/>
      <c r="B77" s="17"/>
      <c r="C77" s="17"/>
      <c r="D77" s="17"/>
      <c r="E77" s="17"/>
      <c r="F77" s="17"/>
      <c r="G77" s="17"/>
      <c r="H77" s="17"/>
      <c r="I77" s="17"/>
      <c r="J77" s="17"/>
      <c r="K77" s="17"/>
      <c r="L77" s="17"/>
      <c r="M77" s="108"/>
    </row>
    <row r="78" spans="1:13" x14ac:dyDescent="0.25">
      <c r="A78" s="16"/>
      <c r="B78" s="17"/>
      <c r="C78" s="17"/>
      <c r="D78" s="17"/>
      <c r="E78" s="17"/>
      <c r="F78" s="17"/>
      <c r="G78" s="17"/>
      <c r="H78" s="17"/>
      <c r="I78" s="17"/>
      <c r="J78" s="17"/>
      <c r="K78" s="17"/>
      <c r="L78" s="17"/>
      <c r="M78" s="108"/>
    </row>
    <row r="79" spans="1:13" x14ac:dyDescent="0.25">
      <c r="A79" s="16"/>
      <c r="B79" s="17"/>
      <c r="C79" s="17"/>
      <c r="D79" s="17"/>
      <c r="E79" s="17"/>
      <c r="F79" s="17"/>
      <c r="G79" s="17"/>
      <c r="H79" s="17"/>
      <c r="I79" s="17"/>
      <c r="J79" s="17"/>
      <c r="K79" s="17"/>
      <c r="L79" s="17"/>
      <c r="M79" s="108"/>
    </row>
    <row r="80" spans="1:13" x14ac:dyDescent="0.25">
      <c r="A80" s="16"/>
      <c r="B80" s="17"/>
      <c r="C80" s="17"/>
      <c r="D80" s="17"/>
      <c r="E80" s="17"/>
      <c r="F80" s="17"/>
      <c r="G80" s="17"/>
      <c r="H80" s="17"/>
      <c r="I80" s="17"/>
      <c r="J80" s="17"/>
      <c r="K80" s="17"/>
      <c r="L80" s="17"/>
      <c r="M80" s="108"/>
    </row>
    <row r="81" spans="1:13" x14ac:dyDescent="0.25">
      <c r="A81" s="16"/>
      <c r="B81" s="17"/>
      <c r="C81" s="17"/>
      <c r="D81" s="17"/>
      <c r="E81" s="17"/>
      <c r="F81" s="17"/>
      <c r="G81" s="17"/>
      <c r="H81" s="17"/>
      <c r="I81" s="17"/>
      <c r="J81" s="17"/>
      <c r="K81" s="17"/>
      <c r="L81" s="17"/>
      <c r="M81" s="108"/>
    </row>
    <row r="82" spans="1:13" x14ac:dyDescent="0.25">
      <c r="A82" s="18"/>
      <c r="B82" s="19"/>
      <c r="C82" s="19"/>
      <c r="D82" s="19"/>
      <c r="E82" s="19"/>
      <c r="F82" s="19"/>
      <c r="G82" s="19"/>
      <c r="H82" s="19"/>
      <c r="I82" s="19"/>
      <c r="J82" s="19"/>
      <c r="K82" s="19"/>
      <c r="L82" s="19"/>
      <c r="M82" s="109"/>
    </row>
  </sheetData>
  <sheetProtection password="A75F" sheet="1" objects="1" scenarios="1"/>
  <mergeCells count="24">
    <mergeCell ref="L45:M45"/>
    <mergeCell ref="B13:K16"/>
    <mergeCell ref="B30:K33"/>
    <mergeCell ref="D11:I11"/>
    <mergeCell ref="B21:K22"/>
    <mergeCell ref="B24:L25"/>
    <mergeCell ref="B18:K18"/>
    <mergeCell ref="L43:M43"/>
    <mergeCell ref="E39:F39"/>
    <mergeCell ref="B43:J43"/>
    <mergeCell ref="B44:J44"/>
    <mergeCell ref="L44:M44"/>
    <mergeCell ref="L38:M38"/>
    <mergeCell ref="B71:K75"/>
    <mergeCell ref="C45:K45"/>
    <mergeCell ref="C46:K46"/>
    <mergeCell ref="C47:K47"/>
    <mergeCell ref="B54:K54"/>
    <mergeCell ref="B57:K62"/>
    <mergeCell ref="B53:K53"/>
    <mergeCell ref="B66:K69"/>
    <mergeCell ref="B52:K52"/>
    <mergeCell ref="B48:K48"/>
    <mergeCell ref="B63:K6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election activeCell="I16" sqref="I16"/>
    </sheetView>
  </sheetViews>
  <sheetFormatPr defaultRowHeight="12.75" x14ac:dyDescent="0.2"/>
  <cols>
    <col min="1" max="1" width="31.85546875" style="2" customWidth="1"/>
    <col min="2" max="2" width="9" style="2" customWidth="1"/>
    <col min="3" max="16384" width="9.140625" style="2"/>
  </cols>
  <sheetData>
    <row r="1" spans="1:36" ht="24.75" customHeight="1" x14ac:dyDescent="0.2">
      <c r="A1" s="243" t="s">
        <v>0</v>
      </c>
      <c r="B1" s="243"/>
      <c r="C1" s="243"/>
      <c r="D1" s="243"/>
      <c r="E1" s="243"/>
    </row>
    <row r="2" spans="1:36" s="29" customFormat="1" ht="17.25" customHeight="1" x14ac:dyDescent="0.25">
      <c r="A2" s="9" t="s">
        <v>20</v>
      </c>
      <c r="B2" s="227"/>
      <c r="C2" s="227"/>
      <c r="D2" s="227"/>
      <c r="E2" s="227"/>
    </row>
    <row r="3" spans="1:36" s="29" customFormat="1" ht="17.25" customHeight="1" x14ac:dyDescent="0.25">
      <c r="A3" s="9" t="s">
        <v>13</v>
      </c>
      <c r="B3" s="228" t="s">
        <v>21</v>
      </c>
      <c r="C3" s="228"/>
      <c r="D3" s="228"/>
      <c r="E3" s="228"/>
    </row>
    <row r="4" spans="1:36" s="29" customFormat="1" ht="17.25" customHeight="1" x14ac:dyDescent="0.25">
      <c r="A4" s="9" t="s">
        <v>2</v>
      </c>
      <c r="B4" s="227"/>
      <c r="C4" s="227"/>
      <c r="D4" s="227"/>
      <c r="E4" s="227"/>
    </row>
    <row r="5" spans="1:36" s="29" customFormat="1" ht="17.25" customHeight="1" x14ac:dyDescent="0.25">
      <c r="A5" s="9" t="s">
        <v>3</v>
      </c>
      <c r="B5" s="228" t="s">
        <v>116</v>
      </c>
      <c r="C5" s="228"/>
      <c r="D5" s="228"/>
      <c r="E5" s="228"/>
      <c r="F5" s="228" t="s">
        <v>117</v>
      </c>
      <c r="G5" s="228"/>
    </row>
    <row r="6" spans="1:36" s="29" customFormat="1" ht="17.25" customHeight="1" x14ac:dyDescent="0.25">
      <c r="A6" s="9" t="s">
        <v>1</v>
      </c>
      <c r="B6" s="227"/>
      <c r="C6" s="227"/>
      <c r="D6" s="227"/>
      <c r="E6" s="227"/>
    </row>
    <row r="7" spans="1:36" s="29" customFormat="1" ht="17.25" customHeight="1" x14ac:dyDescent="0.25">
      <c r="A7" s="9" t="s">
        <v>22</v>
      </c>
      <c r="B7" s="227"/>
      <c r="C7" s="227"/>
      <c r="D7" s="227"/>
      <c r="E7" s="227"/>
    </row>
    <row r="9" spans="1:36" ht="13.5" thickBot="1" x14ac:dyDescent="0.25"/>
    <row r="10" spans="1:36" s="5" customFormat="1" ht="22.5" customHeight="1" x14ac:dyDescent="0.25">
      <c r="B10" s="244" t="s">
        <v>23</v>
      </c>
      <c r="C10" s="237"/>
      <c r="D10" s="237"/>
      <c r="E10" s="237"/>
      <c r="F10" s="238"/>
      <c r="G10" s="234" t="s">
        <v>31</v>
      </c>
      <c r="H10" s="235"/>
      <c r="I10" s="235"/>
      <c r="J10" s="235"/>
      <c r="K10" s="236"/>
      <c r="L10" s="244" t="s">
        <v>32</v>
      </c>
      <c r="M10" s="237"/>
      <c r="N10" s="237"/>
      <c r="O10" s="237"/>
      <c r="P10" s="238"/>
      <c r="Q10" s="234" t="s">
        <v>33</v>
      </c>
      <c r="R10" s="235"/>
      <c r="S10" s="235"/>
      <c r="T10" s="235"/>
      <c r="U10" s="236"/>
      <c r="V10" s="244" t="s">
        <v>34</v>
      </c>
      <c r="W10" s="237"/>
      <c r="X10" s="237"/>
      <c r="Y10" s="237"/>
      <c r="Z10" s="238"/>
      <c r="AA10" s="234" t="s">
        <v>35</v>
      </c>
      <c r="AB10" s="235"/>
      <c r="AC10" s="235"/>
      <c r="AD10" s="235"/>
      <c r="AE10" s="236"/>
      <c r="AF10" s="237" t="s">
        <v>36</v>
      </c>
      <c r="AG10" s="237"/>
      <c r="AH10" s="237"/>
      <c r="AI10" s="237"/>
      <c r="AJ10" s="238"/>
    </row>
    <row r="11" spans="1:36" s="7" customFormat="1" ht="16.5" customHeight="1" x14ac:dyDescent="0.25">
      <c r="A11" s="72" t="s">
        <v>61</v>
      </c>
      <c r="B11" s="67" t="s">
        <v>24</v>
      </c>
      <c r="C11" s="35" t="s">
        <v>25</v>
      </c>
      <c r="D11" s="35" t="s">
        <v>26</v>
      </c>
      <c r="E11" s="35" t="s">
        <v>19</v>
      </c>
      <c r="F11" s="68" t="s">
        <v>27</v>
      </c>
      <c r="G11" s="69" t="s">
        <v>24</v>
      </c>
      <c r="H11" s="36" t="s">
        <v>25</v>
      </c>
      <c r="I11" s="36" t="s">
        <v>26</v>
      </c>
      <c r="J11" s="36" t="s">
        <v>19</v>
      </c>
      <c r="K11" s="70" t="s">
        <v>27</v>
      </c>
      <c r="L11" s="67" t="s">
        <v>24</v>
      </c>
      <c r="M11" s="35" t="s">
        <v>25</v>
      </c>
      <c r="N11" s="35" t="s">
        <v>26</v>
      </c>
      <c r="O11" s="35" t="s">
        <v>19</v>
      </c>
      <c r="P11" s="68" t="s">
        <v>27</v>
      </c>
      <c r="Q11" s="69" t="s">
        <v>24</v>
      </c>
      <c r="R11" s="36" t="s">
        <v>25</v>
      </c>
      <c r="S11" s="36" t="s">
        <v>26</v>
      </c>
      <c r="T11" s="36" t="s">
        <v>19</v>
      </c>
      <c r="U11" s="70" t="s">
        <v>27</v>
      </c>
      <c r="V11" s="67" t="s">
        <v>24</v>
      </c>
      <c r="W11" s="35" t="s">
        <v>25</v>
      </c>
      <c r="X11" s="35" t="s">
        <v>26</v>
      </c>
      <c r="Y11" s="35" t="s">
        <v>19</v>
      </c>
      <c r="Z11" s="68" t="s">
        <v>27</v>
      </c>
      <c r="AA11" s="69" t="s">
        <v>24</v>
      </c>
      <c r="AB11" s="36" t="s">
        <v>25</v>
      </c>
      <c r="AC11" s="36" t="s">
        <v>26</v>
      </c>
      <c r="AD11" s="36" t="s">
        <v>19</v>
      </c>
      <c r="AE11" s="70" t="s">
        <v>27</v>
      </c>
      <c r="AF11" s="35" t="s">
        <v>24</v>
      </c>
      <c r="AG11" s="35" t="s">
        <v>25</v>
      </c>
      <c r="AH11" s="35" t="s">
        <v>26</v>
      </c>
      <c r="AI11" s="35" t="s">
        <v>19</v>
      </c>
      <c r="AJ11" s="68" t="s">
        <v>27</v>
      </c>
    </row>
    <row r="12" spans="1:36" x14ac:dyDescent="0.2">
      <c r="A12" s="76" t="s">
        <v>28</v>
      </c>
      <c r="B12" s="96"/>
      <c r="C12" s="97"/>
      <c r="D12" s="97"/>
      <c r="E12" s="98"/>
      <c r="F12" s="139">
        <f>SUM(B12:E12)</f>
        <v>0</v>
      </c>
      <c r="G12" s="96"/>
      <c r="H12" s="97"/>
      <c r="I12" s="97"/>
      <c r="J12" s="98"/>
      <c r="K12" s="139">
        <f>SUM(G12:J12)</f>
        <v>0</v>
      </c>
      <c r="L12" s="96"/>
      <c r="M12" s="97"/>
      <c r="N12" s="97"/>
      <c r="O12" s="98"/>
      <c r="P12" s="139">
        <f>SUM(L12:O12)</f>
        <v>0</v>
      </c>
      <c r="Q12" s="96"/>
      <c r="R12" s="97"/>
      <c r="S12" s="97"/>
      <c r="T12" s="98"/>
      <c r="U12" s="139">
        <f>SUM(Q12:T12)</f>
        <v>0</v>
      </c>
      <c r="V12" s="96"/>
      <c r="W12" s="97"/>
      <c r="X12" s="97"/>
      <c r="Y12" s="98"/>
      <c r="Z12" s="139">
        <f>SUM(V12:Y12)</f>
        <v>0</v>
      </c>
      <c r="AA12" s="96"/>
      <c r="AB12" s="97"/>
      <c r="AC12" s="97"/>
      <c r="AD12" s="98"/>
      <c r="AE12" s="139">
        <f>SUM(AA12:AD12)</f>
        <v>0</v>
      </c>
      <c r="AF12" s="96"/>
      <c r="AG12" s="97"/>
      <c r="AH12" s="97"/>
      <c r="AI12" s="98"/>
      <c r="AJ12" s="139">
        <f>SUM(AF12:AI12)</f>
        <v>0</v>
      </c>
    </row>
    <row r="13" spans="1:36" x14ac:dyDescent="0.2">
      <c r="A13" s="77" t="s">
        <v>29</v>
      </c>
      <c r="B13" s="96"/>
      <c r="C13" s="97"/>
      <c r="D13" s="97"/>
      <c r="E13" s="99"/>
      <c r="F13" s="140">
        <f>SUM(B13:E13)</f>
        <v>0</v>
      </c>
      <c r="G13" s="96"/>
      <c r="H13" s="97"/>
      <c r="I13" s="97"/>
      <c r="J13" s="99"/>
      <c r="K13" s="140">
        <f>SUM(G13:J13)</f>
        <v>0</v>
      </c>
      <c r="L13" s="96"/>
      <c r="M13" s="97"/>
      <c r="N13" s="97"/>
      <c r="O13" s="99"/>
      <c r="P13" s="140">
        <f>SUM(L13:O13)</f>
        <v>0</v>
      </c>
      <c r="Q13" s="96"/>
      <c r="R13" s="97"/>
      <c r="S13" s="97"/>
      <c r="T13" s="99"/>
      <c r="U13" s="140">
        <f>SUM(Q13:T13)</f>
        <v>0</v>
      </c>
      <c r="V13" s="96"/>
      <c r="W13" s="97"/>
      <c r="X13" s="97"/>
      <c r="Y13" s="99"/>
      <c r="Z13" s="140">
        <f>SUM(V13:Y13)</f>
        <v>0</v>
      </c>
      <c r="AA13" s="96"/>
      <c r="AB13" s="97"/>
      <c r="AC13" s="97"/>
      <c r="AD13" s="99"/>
      <c r="AE13" s="140">
        <f>SUM(AA13:AD13)</f>
        <v>0</v>
      </c>
      <c r="AF13" s="96"/>
      <c r="AG13" s="97"/>
      <c r="AH13" s="97"/>
      <c r="AI13" s="99"/>
      <c r="AJ13" s="140">
        <f>SUM(AF13:AI13)</f>
        <v>0</v>
      </c>
    </row>
    <row r="14" spans="1:36" s="4" customFormat="1" x14ac:dyDescent="0.2">
      <c r="A14" s="78" t="s">
        <v>48</v>
      </c>
      <c r="B14" s="87">
        <v>0</v>
      </c>
      <c r="C14" s="88">
        <v>0</v>
      </c>
      <c r="D14" s="88">
        <v>0</v>
      </c>
      <c r="E14" s="92">
        <v>0</v>
      </c>
      <c r="F14" s="94" t="e">
        <f ca="1">SUM(B14:E14)/SUM(COUNTIF(INDIRECT({"B14:E14"}),"&lt;&gt;0"))</f>
        <v>#DIV/0!</v>
      </c>
      <c r="G14" s="87">
        <v>0</v>
      </c>
      <c r="H14" s="88">
        <v>0</v>
      </c>
      <c r="I14" s="88">
        <v>0</v>
      </c>
      <c r="J14" s="92">
        <v>0</v>
      </c>
      <c r="K14" s="94" t="e">
        <f ca="1">SUM(G14:J14)/SUM(COUNTIF(INDIRECT({"G14:J14"}),"&lt;&gt;0"))</f>
        <v>#DIV/0!</v>
      </c>
      <c r="L14" s="87">
        <v>0</v>
      </c>
      <c r="M14" s="88">
        <v>0</v>
      </c>
      <c r="N14" s="88">
        <v>0</v>
      </c>
      <c r="O14" s="92">
        <v>0</v>
      </c>
      <c r="P14" s="94" t="e">
        <f ca="1">SUM(L14:O14)/SUM(COUNTIF(INDIRECT({"L14:O14"}),"&lt;&gt;0"))</f>
        <v>#DIV/0!</v>
      </c>
      <c r="Q14" s="87">
        <v>0</v>
      </c>
      <c r="R14" s="88">
        <v>0</v>
      </c>
      <c r="S14" s="88">
        <v>0</v>
      </c>
      <c r="T14" s="92">
        <v>0</v>
      </c>
      <c r="U14" s="94" t="e">
        <f ca="1">SUM(Q14:T14)/SUM(COUNTIF(INDIRECT({"Q14:T14"}),"&lt;&gt;0"))</f>
        <v>#DIV/0!</v>
      </c>
      <c r="V14" s="87">
        <v>0</v>
      </c>
      <c r="W14" s="88">
        <v>0</v>
      </c>
      <c r="X14" s="88">
        <v>0</v>
      </c>
      <c r="Y14" s="92">
        <v>0</v>
      </c>
      <c r="Z14" s="94" t="e">
        <f ca="1">SUM(V14:Y14)/SUM(COUNTIF(INDIRECT({"V14:Y14"}),"&lt;&gt;0"))</f>
        <v>#DIV/0!</v>
      </c>
      <c r="AA14" s="87">
        <v>0</v>
      </c>
      <c r="AB14" s="88">
        <v>0</v>
      </c>
      <c r="AC14" s="88">
        <v>0</v>
      </c>
      <c r="AD14" s="92">
        <v>0</v>
      </c>
      <c r="AE14" s="94" t="e">
        <f ca="1">SUM(AA14:AD14)/SUM(COUNTIF(INDIRECT({"AA14:AD14"}),"&lt;&gt;0"))</f>
        <v>#DIV/0!</v>
      </c>
      <c r="AF14" s="87">
        <v>0</v>
      </c>
      <c r="AG14" s="88">
        <v>0</v>
      </c>
      <c r="AH14" s="88">
        <v>0</v>
      </c>
      <c r="AI14" s="92">
        <v>0</v>
      </c>
      <c r="AJ14" s="94" t="e">
        <f ca="1">SUM(AF14:AI14)/SUM(COUNTIF(INDIRECT({"AF14:AI14"}),"&lt;&gt;0"))</f>
        <v>#DIV/0!</v>
      </c>
    </row>
    <row r="15" spans="1:36" s="4" customFormat="1" ht="30.75" customHeight="1" thickBot="1" x14ac:dyDescent="0.25">
      <c r="A15" s="79" t="s">
        <v>50</v>
      </c>
      <c r="B15" s="89">
        <v>0</v>
      </c>
      <c r="C15" s="90">
        <v>0</v>
      </c>
      <c r="D15" s="91">
        <v>0</v>
      </c>
      <c r="E15" s="93">
        <v>0</v>
      </c>
      <c r="F15" s="95" t="e">
        <f ca="1">SUM(B15:E15)/SUM(COUNTIF(INDIRECT({"B15:E15"}),"&lt;&gt;0"))</f>
        <v>#DIV/0!</v>
      </c>
      <c r="G15" s="89">
        <v>0</v>
      </c>
      <c r="H15" s="90">
        <v>0</v>
      </c>
      <c r="I15" s="91">
        <v>0</v>
      </c>
      <c r="J15" s="93">
        <v>0</v>
      </c>
      <c r="K15" s="100" t="e">
        <f ca="1">SUM(G15:J15)/SUM(COUNTIF(INDIRECT({"G15:J15"}),"&lt;&gt;0"))</f>
        <v>#DIV/0!</v>
      </c>
      <c r="L15" s="89">
        <v>0</v>
      </c>
      <c r="M15" s="90">
        <v>0</v>
      </c>
      <c r="N15" s="91">
        <v>0</v>
      </c>
      <c r="O15" s="93">
        <v>0</v>
      </c>
      <c r="P15" s="100" t="e">
        <f ca="1">SUM(L15:O15)/SUM(COUNTIF(INDIRECT({"L15:O15"}),"&lt;&gt;0"))</f>
        <v>#DIV/0!</v>
      </c>
      <c r="Q15" s="89">
        <v>0</v>
      </c>
      <c r="R15" s="90">
        <v>0</v>
      </c>
      <c r="S15" s="91">
        <v>0</v>
      </c>
      <c r="T15" s="93">
        <v>0</v>
      </c>
      <c r="U15" s="95" t="e">
        <f ca="1">SUM(Q15:T15)/SUM(COUNTIF(INDIRECT({"B15:E15"}),"&lt;&gt;0"))</f>
        <v>#DIV/0!</v>
      </c>
      <c r="V15" s="89">
        <v>0</v>
      </c>
      <c r="W15" s="90">
        <v>0</v>
      </c>
      <c r="X15" s="91">
        <v>0</v>
      </c>
      <c r="Y15" s="93">
        <v>0</v>
      </c>
      <c r="Z15" s="100" t="e">
        <f ca="1">SUM(V15:Y15)/SUM(COUNTIF(INDIRECT({"V15:Y15"}),"&lt;&gt;0"))</f>
        <v>#DIV/0!</v>
      </c>
      <c r="AA15" s="89">
        <v>0</v>
      </c>
      <c r="AB15" s="90">
        <v>0</v>
      </c>
      <c r="AC15" s="91">
        <v>0</v>
      </c>
      <c r="AD15" s="93">
        <v>0</v>
      </c>
      <c r="AE15" s="100" t="e">
        <f ca="1">SUM(AA15:AD15)/SUM(COUNTIF(INDIRECT({"AA15:AD15"}),"&lt;&gt;0"))</f>
        <v>#DIV/0!</v>
      </c>
      <c r="AF15" s="89">
        <v>0</v>
      </c>
      <c r="AG15" s="90">
        <v>0</v>
      </c>
      <c r="AH15" s="91">
        <v>0</v>
      </c>
      <c r="AI15" s="93">
        <v>0</v>
      </c>
      <c r="AJ15" s="100" t="e">
        <f ca="1">SUM(AF15:AI15)/SUM(COUNTIF(INDIRECT({"AF15:AI15"}),"&lt;&gt;0"))</f>
        <v>#DIV/0!</v>
      </c>
    </row>
    <row r="16" spans="1:36" s="8" customFormat="1" ht="15.75" customHeight="1" x14ac:dyDescent="0.25"/>
    <row r="17" spans="1:36" s="8" customFormat="1" ht="15.75" customHeight="1" x14ac:dyDescent="0.25"/>
    <row r="18" spans="1:36" s="9" customFormat="1" ht="15.75" customHeight="1" x14ac:dyDescent="0.25">
      <c r="A18" s="8"/>
      <c r="B18" s="232" t="s">
        <v>37</v>
      </c>
      <c r="C18" s="225"/>
      <c r="D18" s="225"/>
      <c r="E18" s="225"/>
      <c r="F18" s="233"/>
      <c r="G18" s="229" t="s">
        <v>37</v>
      </c>
      <c r="H18" s="230"/>
      <c r="I18" s="230"/>
      <c r="J18" s="230"/>
      <c r="K18" s="231"/>
      <c r="L18" s="245" t="s">
        <v>37</v>
      </c>
      <c r="M18" s="241"/>
      <c r="N18" s="241"/>
      <c r="O18" s="241"/>
      <c r="P18" s="242"/>
      <c r="Q18" s="246" t="s">
        <v>37</v>
      </c>
      <c r="R18" s="239"/>
      <c r="S18" s="239"/>
      <c r="T18" s="239"/>
      <c r="U18" s="240"/>
      <c r="V18" s="245" t="s">
        <v>37</v>
      </c>
      <c r="W18" s="241"/>
      <c r="X18" s="241"/>
      <c r="Y18" s="241"/>
      <c r="Z18" s="242"/>
      <c r="AA18" s="239" t="s">
        <v>37</v>
      </c>
      <c r="AB18" s="239"/>
      <c r="AC18" s="239"/>
      <c r="AD18" s="239"/>
      <c r="AE18" s="240"/>
      <c r="AF18" s="241" t="s">
        <v>37</v>
      </c>
      <c r="AG18" s="241"/>
      <c r="AH18" s="241"/>
      <c r="AI18" s="241"/>
      <c r="AJ18" s="242"/>
    </row>
    <row r="19" spans="1:36" s="5" customFormat="1" ht="21" customHeight="1" x14ac:dyDescent="0.25">
      <c r="A19" s="83" t="s">
        <v>51</v>
      </c>
      <c r="B19" s="141">
        <f>IF(SUM(B33,B39,B45)&lt;&gt;0,SUM(B33,B39,B45),SUM(B20:B24))</f>
        <v>0</v>
      </c>
      <c r="C19" s="142">
        <f>IF(SUM(C33,C39,C45)&lt;&gt;0,SUM(C33,C39,C45),SUM(C20:C24))</f>
        <v>0</v>
      </c>
      <c r="D19" s="142">
        <f>IF(SUM(D33,D39,D45)&lt;&gt;0,SUM(D33,D39,D45),SUM(D20:D24))</f>
        <v>0</v>
      </c>
      <c r="E19" s="142">
        <f>IF(SUM(E33,E39,E45)&lt;&gt;0,SUM(E33,E39,E45),SUM(E20:E24))</f>
        <v>0</v>
      </c>
      <c r="F19" s="143">
        <f t="shared" ref="F19:F24" si="0">SUM(B19:E19)</f>
        <v>0</v>
      </c>
      <c r="G19" s="141">
        <f>IF(SUM(G33,G39,G45)&lt;&gt;0,SUM(G33,G39,G45),SUM(G20:G24))</f>
        <v>0</v>
      </c>
      <c r="H19" s="142">
        <f>IF(SUM(H33,H39,H45)&lt;&gt;0,SUM(H33,H39,H45),SUM(H20:H24))</f>
        <v>0</v>
      </c>
      <c r="I19" s="142">
        <f>IF(SUM(I33,I39,I45)&lt;&gt;0,SUM(I33,I39,I45),SUM(I20:I24))</f>
        <v>0</v>
      </c>
      <c r="J19" s="142">
        <f>IF(SUM(J33,J39,J45)&lt;&gt;0,SUM(J33,J39,J45),SUM(J20:J24))</f>
        <v>0</v>
      </c>
      <c r="K19" s="143">
        <f t="shared" ref="K19:K24" si="1">SUM(G19:J19)</f>
        <v>0</v>
      </c>
      <c r="L19" s="141">
        <f>IF(SUM(L33,L39,L45)&lt;&gt;0,SUM(L33,L39,L45),SUM(L20:L24))</f>
        <v>0</v>
      </c>
      <c r="M19" s="142">
        <f>IF(SUM(M33,M39,M45)&lt;&gt;0,SUM(M33,M39,M45),SUM(M20:M24))</f>
        <v>0</v>
      </c>
      <c r="N19" s="142">
        <f>IF(SUM(N33,N39,N45)&lt;&gt;0,SUM(N33,N39,N45),SUM(N20:N24))</f>
        <v>0</v>
      </c>
      <c r="O19" s="142">
        <f>IF(SUM(O33,O39,O45)&lt;&gt;0,SUM(O33,O39,O45),SUM(O20:O24))</f>
        <v>0</v>
      </c>
      <c r="P19" s="143">
        <f t="shared" ref="P19:P24" si="2">SUM(L19:O19)</f>
        <v>0</v>
      </c>
      <c r="Q19" s="141">
        <f>IF(SUM(Q33,Q39,Q45)&lt;&gt;0,SUM(Q33,Q39,Q45),SUM(Q20:Q24))</f>
        <v>0</v>
      </c>
      <c r="R19" s="142">
        <f>IF(SUM(R33,R39,R45)&lt;&gt;0,SUM(R33,R39,R45),SUM(R20:R24))</f>
        <v>0</v>
      </c>
      <c r="S19" s="142">
        <f>IF(SUM(S33,S39,S45)&lt;&gt;0,SUM(S33,S39,S45),SUM(S20:S24))</f>
        <v>0</v>
      </c>
      <c r="T19" s="142">
        <f>IF(SUM(T33,T39,T45)&lt;&gt;0,SUM(T33,T39,T45),SUM(T20:T24))</f>
        <v>0</v>
      </c>
      <c r="U19" s="143">
        <f t="shared" ref="U19:U24" si="3">SUM(Q19:T19)</f>
        <v>0</v>
      </c>
      <c r="V19" s="141">
        <f>IF(SUM(V33,V39,V45)&lt;&gt;0,SUM(V33,V39,V45),SUM(V20:V24))</f>
        <v>0</v>
      </c>
      <c r="W19" s="142">
        <f>IF(SUM(W33,W39,W45)&lt;&gt;0,SUM(W33,W39,W45),SUM(W20:W24))</f>
        <v>0</v>
      </c>
      <c r="X19" s="142">
        <f>IF(SUM(X33,X39,X45)&lt;&gt;0,SUM(X33,X39,X45),SUM(X20:X24))</f>
        <v>0</v>
      </c>
      <c r="Y19" s="144">
        <f>IF(SUM(Y33,Y39,Y45)&lt;&gt;0,SUM(Y33,Y39,Y45),SUM(Y20:Y24))</f>
        <v>0</v>
      </c>
      <c r="Z19" s="143">
        <f t="shared" ref="Z19:Z24" si="4">SUM(V19:Y19)</f>
        <v>0</v>
      </c>
      <c r="AA19" s="141">
        <f>IF(SUM(AA33,AA39,AA45)&lt;&gt;0,SUM(AA33,AA39,AA45),SUM(AA20:AA24))</f>
        <v>0</v>
      </c>
      <c r="AB19" s="144">
        <f>IF(SUM(AB33,AB39,AB45)&lt;&gt;0,SUM(AB33,AB39,AB45),SUM(AB20:AB24))</f>
        <v>0</v>
      </c>
      <c r="AC19" s="144">
        <f>IF(SUM(AC33,AC39,AC45)&lt;&gt;0,SUM(AC33,AC39,AC45),SUM(AC20:AC24))</f>
        <v>0</v>
      </c>
      <c r="AD19" s="144">
        <f>IF(SUM(AD33,AD39,AD45)&lt;&gt;0,SUM(AD33,AD39,AD45),SUM(AD20:AD24))</f>
        <v>0</v>
      </c>
      <c r="AE19" s="143">
        <f t="shared" ref="AE19:AE24" si="5">SUM(AA19:AD19)</f>
        <v>0</v>
      </c>
      <c r="AF19" s="141">
        <f>IF(SUM(AF33,AF39,AF45)&lt;&gt;0,SUM(AF33,AF39,AF45),SUM(AF20:AF24))</f>
        <v>0</v>
      </c>
      <c r="AG19" s="144">
        <f>IF(SUM(AG33,AG39,AG45)&lt;&gt;0,SUM(AG33,AG39,AG45),SUM(AG20:AG24))</f>
        <v>0</v>
      </c>
      <c r="AH19" s="144">
        <f>IF(SUM(AH33,AH39,AH45)&lt;&gt;0,SUM(AH33,AH39,AH45),SUM(AH20:AH24))</f>
        <v>0</v>
      </c>
      <c r="AI19" s="144">
        <f>IF(SUM(AI33,AI39,AI45)&lt;&gt;0,SUM(AI33,AI39,AI45),SUM(AI20:AI24))</f>
        <v>0</v>
      </c>
      <c r="AJ19" s="143">
        <f t="shared" ref="AJ19:AJ24" si="6">SUM(AF19:AI19)</f>
        <v>0</v>
      </c>
    </row>
    <row r="20" spans="1:36" s="9" customFormat="1" x14ac:dyDescent="0.2">
      <c r="A20" s="12" t="s">
        <v>43</v>
      </c>
      <c r="B20" s="145">
        <v>0</v>
      </c>
      <c r="C20" s="146">
        <f t="shared" ref="C20:E20" si="7">SUM(C34,C40,C46)</f>
        <v>0</v>
      </c>
      <c r="D20" s="146">
        <f t="shared" si="7"/>
        <v>0</v>
      </c>
      <c r="E20" s="147">
        <f t="shared" si="7"/>
        <v>0</v>
      </c>
      <c r="F20" s="148">
        <f t="shared" si="0"/>
        <v>0</v>
      </c>
      <c r="G20" s="145">
        <v>0</v>
      </c>
      <c r="H20" s="146">
        <f t="shared" ref="H20:J20" si="8">SUM(H34,H40,H46)</f>
        <v>0</v>
      </c>
      <c r="I20" s="146">
        <f t="shared" si="8"/>
        <v>0</v>
      </c>
      <c r="J20" s="147">
        <f t="shared" si="8"/>
        <v>0</v>
      </c>
      <c r="K20" s="148">
        <f t="shared" si="1"/>
        <v>0</v>
      </c>
      <c r="L20" s="145">
        <v>0</v>
      </c>
      <c r="M20" s="146">
        <f t="shared" ref="M20:O20" si="9">SUM(M34,M40,M46)</f>
        <v>0</v>
      </c>
      <c r="N20" s="146">
        <f t="shared" si="9"/>
        <v>0</v>
      </c>
      <c r="O20" s="147">
        <f t="shared" si="9"/>
        <v>0</v>
      </c>
      <c r="P20" s="148">
        <f t="shared" si="2"/>
        <v>0</v>
      </c>
      <c r="Q20" s="145">
        <v>0</v>
      </c>
      <c r="R20" s="146">
        <f t="shared" ref="R20:T20" si="10">SUM(R34,R40,R46)</f>
        <v>0</v>
      </c>
      <c r="S20" s="146">
        <f t="shared" si="10"/>
        <v>0</v>
      </c>
      <c r="T20" s="147">
        <f t="shared" si="10"/>
        <v>0</v>
      </c>
      <c r="U20" s="148">
        <f t="shared" si="3"/>
        <v>0</v>
      </c>
      <c r="V20" s="145">
        <f t="shared" ref="V20:Y20" si="11">SUM(V34,V40,V46)</f>
        <v>0</v>
      </c>
      <c r="W20" s="146">
        <f t="shared" si="11"/>
        <v>0</v>
      </c>
      <c r="X20" s="146">
        <f t="shared" si="11"/>
        <v>0</v>
      </c>
      <c r="Y20" s="147">
        <f t="shared" si="11"/>
        <v>0</v>
      </c>
      <c r="Z20" s="148">
        <f t="shared" si="4"/>
        <v>0</v>
      </c>
      <c r="AA20" s="145">
        <f>SUM(AA34,AA40,AA46)</f>
        <v>0</v>
      </c>
      <c r="AB20" s="146">
        <f t="shared" ref="AB20:AD21" si="12">SUM(AB34,AB40,AB46)</f>
        <v>0</v>
      </c>
      <c r="AC20" s="146">
        <f t="shared" si="12"/>
        <v>0</v>
      </c>
      <c r="AD20" s="147">
        <f t="shared" si="12"/>
        <v>0</v>
      </c>
      <c r="AE20" s="148">
        <f t="shared" si="5"/>
        <v>0</v>
      </c>
      <c r="AF20" s="145">
        <v>0</v>
      </c>
      <c r="AG20" s="146">
        <f t="shared" ref="AG20:AI20" si="13">SUM(AG34,AG40,AG46)</f>
        <v>0</v>
      </c>
      <c r="AH20" s="146">
        <f t="shared" si="13"/>
        <v>0</v>
      </c>
      <c r="AI20" s="147">
        <f t="shared" si="13"/>
        <v>0</v>
      </c>
      <c r="AJ20" s="148">
        <f t="shared" si="6"/>
        <v>0</v>
      </c>
    </row>
    <row r="21" spans="1:36" s="9" customFormat="1" x14ac:dyDescent="0.2">
      <c r="A21" s="12" t="s">
        <v>44</v>
      </c>
      <c r="B21" s="149">
        <v>0</v>
      </c>
      <c r="C21" s="150">
        <f t="shared" ref="C21:E21" si="14">SUM(C35,C41,C47)</f>
        <v>0</v>
      </c>
      <c r="D21" s="150">
        <f t="shared" si="14"/>
        <v>0</v>
      </c>
      <c r="E21" s="151">
        <f t="shared" si="14"/>
        <v>0</v>
      </c>
      <c r="F21" s="152">
        <f t="shared" si="0"/>
        <v>0</v>
      </c>
      <c r="G21" s="149">
        <v>0</v>
      </c>
      <c r="H21" s="150">
        <f t="shared" ref="H21:J21" si="15">SUM(H35,H41,H47)</f>
        <v>0</v>
      </c>
      <c r="I21" s="150">
        <f t="shared" si="15"/>
        <v>0</v>
      </c>
      <c r="J21" s="151">
        <f t="shared" si="15"/>
        <v>0</v>
      </c>
      <c r="K21" s="152">
        <f t="shared" si="1"/>
        <v>0</v>
      </c>
      <c r="L21" s="149">
        <v>0</v>
      </c>
      <c r="M21" s="150">
        <f t="shared" ref="M21:O21" si="16">SUM(M35,M41,M47)</f>
        <v>0</v>
      </c>
      <c r="N21" s="150">
        <f t="shared" si="16"/>
        <v>0</v>
      </c>
      <c r="O21" s="151">
        <f t="shared" si="16"/>
        <v>0</v>
      </c>
      <c r="P21" s="152">
        <f t="shared" si="2"/>
        <v>0</v>
      </c>
      <c r="Q21" s="149">
        <v>0</v>
      </c>
      <c r="R21" s="150">
        <f t="shared" ref="R21:T21" si="17">SUM(R35,R41,R47)</f>
        <v>0</v>
      </c>
      <c r="S21" s="150">
        <f t="shared" si="17"/>
        <v>0</v>
      </c>
      <c r="T21" s="151">
        <f t="shared" si="17"/>
        <v>0</v>
      </c>
      <c r="U21" s="152">
        <f t="shared" si="3"/>
        <v>0</v>
      </c>
      <c r="V21" s="149">
        <f>SUM(V35,V41,V47)</f>
        <v>0</v>
      </c>
      <c r="W21" s="150">
        <f t="shared" ref="W21:Y21" si="18">SUM(W35,W41,W47)</f>
        <v>0</v>
      </c>
      <c r="X21" s="150">
        <f t="shared" si="18"/>
        <v>0</v>
      </c>
      <c r="Y21" s="151">
        <f t="shared" si="18"/>
        <v>0</v>
      </c>
      <c r="Z21" s="152">
        <f t="shared" si="4"/>
        <v>0</v>
      </c>
      <c r="AA21" s="149">
        <f>SUM(AA35,AA41,AA47)</f>
        <v>0</v>
      </c>
      <c r="AB21" s="150">
        <f t="shared" si="12"/>
        <v>0</v>
      </c>
      <c r="AC21" s="150">
        <f t="shared" si="12"/>
        <v>0</v>
      </c>
      <c r="AD21" s="151">
        <f t="shared" si="12"/>
        <v>0</v>
      </c>
      <c r="AE21" s="152">
        <f t="shared" si="5"/>
        <v>0</v>
      </c>
      <c r="AF21" s="150">
        <f>SUM(AF35,AF41,AF47)</f>
        <v>0</v>
      </c>
      <c r="AG21" s="150">
        <f t="shared" ref="AG21:AI21" si="19">SUM(AG35,AG41,AG47)</f>
        <v>0</v>
      </c>
      <c r="AH21" s="150">
        <f t="shared" si="19"/>
        <v>0</v>
      </c>
      <c r="AI21" s="151">
        <f t="shared" si="19"/>
        <v>0</v>
      </c>
      <c r="AJ21" s="152">
        <f t="shared" si="6"/>
        <v>0</v>
      </c>
    </row>
    <row r="22" spans="1:36" s="9" customFormat="1" x14ac:dyDescent="0.2">
      <c r="A22" s="12" t="s">
        <v>45</v>
      </c>
      <c r="B22" s="149">
        <f>SUM(B36,B42,B48)</f>
        <v>0</v>
      </c>
      <c r="C22" s="150">
        <f t="shared" ref="C22:E22" si="20">SUM(C36,C42,C48)</f>
        <v>0</v>
      </c>
      <c r="D22" s="150">
        <f t="shared" si="20"/>
        <v>0</v>
      </c>
      <c r="E22" s="151">
        <f t="shared" si="20"/>
        <v>0</v>
      </c>
      <c r="F22" s="152">
        <f t="shared" si="0"/>
        <v>0</v>
      </c>
      <c r="G22" s="149">
        <f>SUM(G36,G42,G48)</f>
        <v>0</v>
      </c>
      <c r="H22" s="150">
        <f t="shared" ref="H22:J22" si="21">SUM(H36,H42,H48)</f>
        <v>0</v>
      </c>
      <c r="I22" s="150">
        <f t="shared" si="21"/>
        <v>0</v>
      </c>
      <c r="J22" s="151">
        <f t="shared" si="21"/>
        <v>0</v>
      </c>
      <c r="K22" s="152">
        <f t="shared" si="1"/>
        <v>0</v>
      </c>
      <c r="L22" s="149">
        <f>SUM(L36,L42,L48)</f>
        <v>0</v>
      </c>
      <c r="M22" s="150">
        <f t="shared" ref="M22:O22" si="22">SUM(M36,M42,M48)</f>
        <v>0</v>
      </c>
      <c r="N22" s="150">
        <f t="shared" si="22"/>
        <v>0</v>
      </c>
      <c r="O22" s="151">
        <f t="shared" si="22"/>
        <v>0</v>
      </c>
      <c r="P22" s="152">
        <f t="shared" si="2"/>
        <v>0</v>
      </c>
      <c r="Q22" s="149">
        <f>SUM(Q36,Q42,Q48)</f>
        <v>0</v>
      </c>
      <c r="R22" s="150">
        <f t="shared" ref="R22:T22" si="23">SUM(R36,R42,R48)</f>
        <v>0</v>
      </c>
      <c r="S22" s="150">
        <f t="shared" si="23"/>
        <v>0</v>
      </c>
      <c r="T22" s="151">
        <f t="shared" si="23"/>
        <v>0</v>
      </c>
      <c r="U22" s="152">
        <f t="shared" si="3"/>
        <v>0</v>
      </c>
      <c r="V22" s="149">
        <f>SUM(V36,V42,V48)</f>
        <v>0</v>
      </c>
      <c r="W22" s="150">
        <f t="shared" ref="W22:Y22" si="24">SUM(W36,W42,W48)</f>
        <v>0</v>
      </c>
      <c r="X22" s="150">
        <f t="shared" si="24"/>
        <v>0</v>
      </c>
      <c r="Y22" s="151">
        <f t="shared" si="24"/>
        <v>0</v>
      </c>
      <c r="Z22" s="152">
        <f t="shared" si="4"/>
        <v>0</v>
      </c>
      <c r="AA22" s="149">
        <f>SUM(AA36,AA42,AA48)</f>
        <v>0</v>
      </c>
      <c r="AB22" s="150">
        <f t="shared" ref="AB22:AD22" si="25">SUM(AB36,AB42,AB48)</f>
        <v>0</v>
      </c>
      <c r="AC22" s="150">
        <f>SUM(AC36,AC42,AC48)</f>
        <v>0</v>
      </c>
      <c r="AD22" s="151">
        <f t="shared" si="25"/>
        <v>0</v>
      </c>
      <c r="AE22" s="152">
        <f t="shared" si="5"/>
        <v>0</v>
      </c>
      <c r="AF22" s="150">
        <f>SUM(AF36,AF42,AF48)</f>
        <v>0</v>
      </c>
      <c r="AG22" s="150">
        <f t="shared" ref="AG22:AI22" si="26">SUM(AG36,AG42,AG48)</f>
        <v>0</v>
      </c>
      <c r="AH22" s="150">
        <f t="shared" si="26"/>
        <v>0</v>
      </c>
      <c r="AI22" s="151">
        <f t="shared" si="26"/>
        <v>0</v>
      </c>
      <c r="AJ22" s="152">
        <f t="shared" si="6"/>
        <v>0</v>
      </c>
    </row>
    <row r="23" spans="1:36" s="9" customFormat="1" x14ac:dyDescent="0.2">
      <c r="A23" s="12" t="s">
        <v>46</v>
      </c>
      <c r="B23" s="149">
        <f>SUM(B37,B43,B49)</f>
        <v>0</v>
      </c>
      <c r="C23" s="150">
        <f t="shared" ref="C23:E24" si="27">SUM(C37,C43,C49)</f>
        <v>0</v>
      </c>
      <c r="D23" s="150">
        <f t="shared" si="27"/>
        <v>0</v>
      </c>
      <c r="E23" s="151">
        <f t="shared" si="27"/>
        <v>0</v>
      </c>
      <c r="F23" s="152">
        <f t="shared" si="0"/>
        <v>0</v>
      </c>
      <c r="G23" s="149">
        <f>SUM(G37,G43,G49)</f>
        <v>0</v>
      </c>
      <c r="H23" s="150">
        <f t="shared" ref="H23:J23" si="28">SUM(H37,H43,H49)</f>
        <v>0</v>
      </c>
      <c r="I23" s="150">
        <f t="shared" si="28"/>
        <v>0</v>
      </c>
      <c r="J23" s="151">
        <f t="shared" si="28"/>
        <v>0</v>
      </c>
      <c r="K23" s="152">
        <f t="shared" si="1"/>
        <v>0</v>
      </c>
      <c r="L23" s="149">
        <f>SUM(L37,L43,L49)</f>
        <v>0</v>
      </c>
      <c r="M23" s="150">
        <f t="shared" ref="M23:O23" si="29">SUM(M37,M43,M49)</f>
        <v>0</v>
      </c>
      <c r="N23" s="150">
        <f t="shared" si="29"/>
        <v>0</v>
      </c>
      <c r="O23" s="151">
        <f t="shared" si="29"/>
        <v>0</v>
      </c>
      <c r="P23" s="152">
        <f t="shared" si="2"/>
        <v>0</v>
      </c>
      <c r="Q23" s="149">
        <f>SUM(Q37,Q43,Q49)</f>
        <v>0</v>
      </c>
      <c r="R23" s="150">
        <f t="shared" ref="R23:T23" si="30">SUM(R37,R43,R49)</f>
        <v>0</v>
      </c>
      <c r="S23" s="150">
        <f t="shared" si="30"/>
        <v>0</v>
      </c>
      <c r="T23" s="151">
        <f t="shared" si="30"/>
        <v>0</v>
      </c>
      <c r="U23" s="152">
        <f t="shared" si="3"/>
        <v>0</v>
      </c>
      <c r="V23" s="149">
        <f>SUM(V37,V43,V49)</f>
        <v>0</v>
      </c>
      <c r="W23" s="150">
        <f t="shared" ref="W23:Y23" si="31">SUM(W37,W43,W49)</f>
        <v>0</v>
      </c>
      <c r="X23" s="150">
        <f t="shared" si="31"/>
        <v>0</v>
      </c>
      <c r="Y23" s="151">
        <f t="shared" si="31"/>
        <v>0</v>
      </c>
      <c r="Z23" s="152">
        <f t="shared" si="4"/>
        <v>0</v>
      </c>
      <c r="AA23" s="149">
        <f>SUM(AA37,AA43,AA49)</f>
        <v>0</v>
      </c>
      <c r="AB23" s="150">
        <f t="shared" ref="AB23:AD23" si="32">SUM(AB37,AB43,AB49)</f>
        <v>0</v>
      </c>
      <c r="AC23" s="150">
        <f t="shared" si="32"/>
        <v>0</v>
      </c>
      <c r="AD23" s="151">
        <f t="shared" si="32"/>
        <v>0</v>
      </c>
      <c r="AE23" s="152">
        <f t="shared" si="5"/>
        <v>0</v>
      </c>
      <c r="AF23" s="150">
        <f>SUM(AF37,AF43,AF49)</f>
        <v>0</v>
      </c>
      <c r="AG23" s="150">
        <f t="shared" ref="AG23:AI23" si="33">SUM(AG37,AG43,AG49)</f>
        <v>0</v>
      </c>
      <c r="AH23" s="150">
        <f t="shared" si="33"/>
        <v>0</v>
      </c>
      <c r="AI23" s="151">
        <f t="shared" si="33"/>
        <v>0</v>
      </c>
      <c r="AJ23" s="152">
        <f t="shared" si="6"/>
        <v>0</v>
      </c>
    </row>
    <row r="24" spans="1:36" s="9" customFormat="1" x14ac:dyDescent="0.2">
      <c r="A24" s="12" t="s">
        <v>47</v>
      </c>
      <c r="B24" s="153">
        <f>SUM(B38,B44,B50)</f>
        <v>0</v>
      </c>
      <c r="C24" s="154">
        <f t="shared" si="27"/>
        <v>0</v>
      </c>
      <c r="D24" s="154">
        <f>SUM(D38,D44,D50)</f>
        <v>0</v>
      </c>
      <c r="E24" s="155">
        <f t="shared" si="27"/>
        <v>0</v>
      </c>
      <c r="F24" s="156">
        <f t="shared" si="0"/>
        <v>0</v>
      </c>
      <c r="G24" s="153">
        <f>SUM(G38,G44,G50)</f>
        <v>0</v>
      </c>
      <c r="H24" s="154">
        <f t="shared" ref="H24" si="34">SUM(H38,H44,H50)</f>
        <v>0</v>
      </c>
      <c r="I24" s="154">
        <f>SUM(I38,I44,I50)</f>
        <v>0</v>
      </c>
      <c r="J24" s="155">
        <f t="shared" ref="J24" si="35">SUM(J38,J44,J50)</f>
        <v>0</v>
      </c>
      <c r="K24" s="156">
        <f t="shared" si="1"/>
        <v>0</v>
      </c>
      <c r="L24" s="153">
        <f>SUM(L38,L44,L50)</f>
        <v>0</v>
      </c>
      <c r="M24" s="154">
        <f t="shared" ref="M24" si="36">SUM(M38,M44,M50)</f>
        <v>0</v>
      </c>
      <c r="N24" s="154">
        <f>SUM(N38,N44,N50)</f>
        <v>0</v>
      </c>
      <c r="O24" s="155">
        <f t="shared" ref="O24" si="37">SUM(O38,O44,O50)</f>
        <v>0</v>
      </c>
      <c r="P24" s="156">
        <f t="shared" si="2"/>
        <v>0</v>
      </c>
      <c r="Q24" s="153">
        <f>SUM(Q38,Q44,Q50)</f>
        <v>0</v>
      </c>
      <c r="R24" s="154">
        <f t="shared" ref="R24" si="38">SUM(R38,R44,R50)</f>
        <v>0</v>
      </c>
      <c r="S24" s="154">
        <f>SUM(S38,S44,S50)</f>
        <v>0</v>
      </c>
      <c r="T24" s="155">
        <f t="shared" ref="T24" si="39">SUM(T38,T44,T50)</f>
        <v>0</v>
      </c>
      <c r="U24" s="156">
        <f t="shared" si="3"/>
        <v>0</v>
      </c>
      <c r="V24" s="153">
        <f>SUM(V38,V44,V50)</f>
        <v>0</v>
      </c>
      <c r="W24" s="154">
        <f t="shared" ref="W24" si="40">SUM(W38,W44,W50)</f>
        <v>0</v>
      </c>
      <c r="X24" s="154">
        <f>SUM(X38,X44,X50)</f>
        <v>0</v>
      </c>
      <c r="Y24" s="155">
        <f t="shared" ref="Y24" si="41">SUM(Y38,Y44,Y50)</f>
        <v>0</v>
      </c>
      <c r="Z24" s="156">
        <f t="shared" si="4"/>
        <v>0</v>
      </c>
      <c r="AA24" s="153">
        <f>SUM(AA38,AA44,AA50)</f>
        <v>0</v>
      </c>
      <c r="AB24" s="154">
        <f t="shared" ref="AB24" si="42">SUM(AB38,AB44,AB50)</f>
        <v>0</v>
      </c>
      <c r="AC24" s="154">
        <f>SUM(AC38,AC44,AC50)</f>
        <v>0</v>
      </c>
      <c r="AD24" s="155">
        <f t="shared" ref="AD24" si="43">SUM(AD38,AD44,AD50)</f>
        <v>0</v>
      </c>
      <c r="AE24" s="156">
        <f t="shared" si="5"/>
        <v>0</v>
      </c>
      <c r="AF24" s="154">
        <f>SUM(AF38,AF44,AF50)</f>
        <v>0</v>
      </c>
      <c r="AG24" s="154">
        <f t="shared" ref="AG24" si="44">SUM(AG38,AG44,AG50)</f>
        <v>0</v>
      </c>
      <c r="AH24" s="154">
        <f>SUM(AH38,AH44,AH50)</f>
        <v>0</v>
      </c>
      <c r="AI24" s="155">
        <f t="shared" ref="AI24" si="45">SUM(AI38,AI44,AI50)</f>
        <v>0</v>
      </c>
      <c r="AJ24" s="156">
        <f t="shared" si="6"/>
        <v>0</v>
      </c>
    </row>
    <row r="25" spans="1:36" s="63" customFormat="1" x14ac:dyDescent="0.25">
      <c r="A25" s="73" t="s">
        <v>63</v>
      </c>
      <c r="B25" s="224" t="s">
        <v>63</v>
      </c>
      <c r="C25" s="222"/>
      <c r="D25" s="222"/>
      <c r="E25" s="222"/>
      <c r="F25" s="223"/>
      <c r="G25" s="224" t="s">
        <v>63</v>
      </c>
      <c r="H25" s="222"/>
      <c r="I25" s="222"/>
      <c r="J25" s="222"/>
      <c r="K25" s="223"/>
      <c r="L25" s="224" t="s">
        <v>63</v>
      </c>
      <c r="M25" s="222"/>
      <c r="N25" s="222"/>
      <c r="O25" s="222"/>
      <c r="P25" s="223"/>
      <c r="Q25" s="224" t="s">
        <v>63</v>
      </c>
      <c r="R25" s="222"/>
      <c r="S25" s="222"/>
      <c r="T25" s="222"/>
      <c r="U25" s="223"/>
      <c r="V25" s="224" t="s">
        <v>63</v>
      </c>
      <c r="W25" s="222"/>
      <c r="X25" s="222"/>
      <c r="Y25" s="222"/>
      <c r="Z25" s="223"/>
      <c r="AA25" s="224" t="s">
        <v>63</v>
      </c>
      <c r="AB25" s="222"/>
      <c r="AC25" s="222"/>
      <c r="AD25" s="222"/>
      <c r="AE25" s="223"/>
      <c r="AF25" s="222" t="s">
        <v>63</v>
      </c>
      <c r="AG25" s="222"/>
      <c r="AH25" s="222"/>
      <c r="AI25" s="222"/>
      <c r="AJ25" s="223"/>
    </row>
    <row r="26" spans="1:36" s="64" customFormat="1" x14ac:dyDescent="0.2">
      <c r="A26" s="65" t="s">
        <v>39</v>
      </c>
      <c r="B26" s="110" t="str">
        <f>(IF(B12=0,"",(B19*1000)/B12))</f>
        <v/>
      </c>
      <c r="C26" s="111" t="str">
        <f>(IF(C12=0,"",(C19*1000)/C12))</f>
        <v/>
      </c>
      <c r="D26" s="111" t="str">
        <f>(IF(D12=0,"",(D19*1000)/D12))</f>
        <v/>
      </c>
      <c r="E26" s="112" t="str">
        <f>(IF(E12=0,"",(E19*1000)/E12))</f>
        <v/>
      </c>
      <c r="F26" s="112">
        <f ca="1">((SUM(B26,C26,D26,E26))/SUM(COUNTIF(INDIRECT({"B26:E26"}),"&lt;&gt;0")))</f>
        <v>0</v>
      </c>
      <c r="G26" s="110" t="str">
        <f>(IF(G12=0,"",(G19*1000)/G12))</f>
        <v/>
      </c>
      <c r="H26" s="111" t="str">
        <f>(IF(H12=0,"",(H19*1000)/H12))</f>
        <v/>
      </c>
      <c r="I26" s="111" t="str">
        <f>(IF(I12=0,"",(I19*1000)/I12))</f>
        <v/>
      </c>
      <c r="J26" s="112" t="str">
        <f>(IF(J12=0,"",(J19*1000)/J12))</f>
        <v/>
      </c>
      <c r="K26" s="112">
        <f ca="1">((SUM(G26,H26,I26,J26))/SUM(COUNTIF(INDIRECT({"H26:J26"}),"&lt;&gt;0")))</f>
        <v>0</v>
      </c>
      <c r="L26" s="110" t="str">
        <f>(IF(L12=0,"",(L19*1000)/L12))</f>
        <v/>
      </c>
      <c r="M26" s="111" t="str">
        <f>(IF(M12=0,"",(M19*1000)/M12))</f>
        <v/>
      </c>
      <c r="N26" s="111" t="str">
        <f>(IF(N12=0,"",(N19*1000)/N12))</f>
        <v/>
      </c>
      <c r="O26" s="112" t="str">
        <f>(IF(O12=0,"",(O19*1000)/O12))</f>
        <v/>
      </c>
      <c r="P26" s="112">
        <f ca="1">((SUM(L26,M26,N26,O26))/SUM(COUNTIF(INDIRECT({"L26:O26"}),"&lt;&gt;0")))</f>
        <v>0</v>
      </c>
      <c r="Q26" s="110" t="str">
        <f>(IF(Q12=0,"",(Q19*1000)/Q12))</f>
        <v/>
      </c>
      <c r="R26" s="111" t="str">
        <f>(IF(R12=0,"",(R19*1000)/R12))</f>
        <v/>
      </c>
      <c r="S26" s="111" t="str">
        <f>(IF(S12=0,"",(S19*1000)/S12))</f>
        <v/>
      </c>
      <c r="T26" s="112" t="str">
        <f>(IF(T12=0,"",(T19*1000)/T12))</f>
        <v/>
      </c>
      <c r="U26" s="112">
        <f ca="1">((SUM(Q26,R26,S26,T26))/SUM(COUNTIF(INDIRECT({"Q26:T26"}),"&lt;&gt;0")))</f>
        <v>0</v>
      </c>
      <c r="V26" s="110" t="str">
        <f>(IF(V12=0,"",(V19*1000)/V12))</f>
        <v/>
      </c>
      <c r="W26" s="111" t="str">
        <f>(IF(W12=0,"",(W19*1000)/W12))</f>
        <v/>
      </c>
      <c r="X26" s="111" t="str">
        <f>(IF(X12=0,"",(X19*1000)/X12))</f>
        <v/>
      </c>
      <c r="Y26" s="112" t="str">
        <f>(IF(Y12=0,"",(Y19*1000)/Y12))</f>
        <v/>
      </c>
      <c r="Z26" s="112">
        <f ca="1">((SUM(V26,W26,X26,Y26))/SUM(COUNTIF(INDIRECT({"V26:Y26"}),"&lt;&gt;0")))</f>
        <v>0</v>
      </c>
      <c r="AA26" s="110" t="str">
        <f>(IF(AA12=0,"",(AA19*1000)/AA12))</f>
        <v/>
      </c>
      <c r="AB26" s="111" t="str">
        <f>(IF(AB12=0,"",(AB19*1000)/AB12))</f>
        <v/>
      </c>
      <c r="AC26" s="111" t="str">
        <f>(IF(AC12=0,"",(AC19*1000)/AC12))</f>
        <v/>
      </c>
      <c r="AD26" s="112" t="str">
        <f>(IF(AD12=0,"",(AD19*1000)/AD12))</f>
        <v/>
      </c>
      <c r="AE26" s="112">
        <f ca="1">((SUM(AA26,AB26,AC26,AD26))/SUM(COUNTIF(INDIRECT({"AA26:AD26"}),"&lt;&gt;0")))</f>
        <v>0</v>
      </c>
      <c r="AF26" s="110" t="str">
        <f>(IF(AF12=0,"",(AF19*1000)/AF12))</f>
        <v/>
      </c>
      <c r="AG26" s="111" t="str">
        <f>(IF(AG12=0,"",(AG19*1000)/AG12))</f>
        <v/>
      </c>
      <c r="AH26" s="111" t="str">
        <f>(IF(AH12=0,"",(AH19*1000)/AH12))</f>
        <v/>
      </c>
      <c r="AI26" s="112" t="str">
        <f>(IF(AI12=0,"",(AI19*1000)/AI12))</f>
        <v/>
      </c>
      <c r="AJ26" s="112">
        <f ca="1">((SUM(AF26,AG26,AH26,AI26))/SUM(COUNTIF(INDIRECT({"AF26:AI26"}),"&lt;&gt;0")))</f>
        <v>0</v>
      </c>
    </row>
    <row r="27" spans="1:36" s="64" customFormat="1" x14ac:dyDescent="0.2">
      <c r="A27" s="65" t="s">
        <v>52</v>
      </c>
      <c r="B27" s="110" t="str">
        <f>(IF(B13=0,"",(B19*1000)/B13))</f>
        <v/>
      </c>
      <c r="C27" s="111" t="str">
        <f>(IF(C13=0,"",(C19*1000)/C13))</f>
        <v/>
      </c>
      <c r="D27" s="111" t="str">
        <f>(IF(D13=0,"",(D19*1000)/D13))</f>
        <v/>
      </c>
      <c r="E27" s="112" t="str">
        <f>(IF(E13=0,"",(E19*1000)/E13))</f>
        <v/>
      </c>
      <c r="F27" s="112">
        <f ca="1">((SUM(B27,C27,D27,E27))/SUM(COUNTIF(INDIRECT({"B27:E27"}),"&lt;&gt;0")))</f>
        <v>0</v>
      </c>
      <c r="G27" s="110" t="str">
        <f>(IF(G13=0,"",(G19*1000)/G13))</f>
        <v/>
      </c>
      <c r="H27" s="111" t="str">
        <f>(IF(H13=0,"",(H19*1000)/H13))</f>
        <v/>
      </c>
      <c r="I27" s="111" t="str">
        <f>(IF(I13=0,"",(I19*1000)/I13))</f>
        <v/>
      </c>
      <c r="J27" s="112" t="str">
        <f>(IF(J13=0,"",(J19*1000)/J13))</f>
        <v/>
      </c>
      <c r="K27" s="112">
        <f ca="1">((SUM(G27,H27,I27,J27))/SUM(COUNTIF(INDIRECT({"H27:J27"}),"&lt;&gt;0")))</f>
        <v>0</v>
      </c>
      <c r="L27" s="110" t="str">
        <f>(IF(L13=0,"",(L19*1000)/L13))</f>
        <v/>
      </c>
      <c r="M27" s="111" t="str">
        <f>(IF(M13=0,"",(M19*1000)/M13))</f>
        <v/>
      </c>
      <c r="N27" s="111" t="str">
        <f>(IF(N13=0,"",(N19*1000)/N13))</f>
        <v/>
      </c>
      <c r="O27" s="112" t="str">
        <f>(IF(O13=0,"",(O19*1000)/O13))</f>
        <v/>
      </c>
      <c r="P27" s="112">
        <f ca="1">((SUM(L27,M27,N27,O27))/SUM(COUNTIF(INDIRECT({"L27:O27"}),"&lt;&gt;0")))</f>
        <v>0</v>
      </c>
      <c r="Q27" s="110" t="str">
        <f>(IF(Q13=0,"",(Q19*1000)/Q13))</f>
        <v/>
      </c>
      <c r="R27" s="111" t="str">
        <f>(IF(R13=0,"",(R19*1000)/R13))</f>
        <v/>
      </c>
      <c r="S27" s="111" t="str">
        <f>(IF(S13=0,"",(S19*1000)/S13))</f>
        <v/>
      </c>
      <c r="T27" s="112" t="str">
        <f>(IF(T13=0,"",(T19*1000)/T13))</f>
        <v/>
      </c>
      <c r="U27" s="112">
        <f ca="1">((SUM(Q27,R27,S27,T27))/SUM(COUNTIF(INDIRECT({"Q27:T27"}),"&lt;&gt;0")))</f>
        <v>0</v>
      </c>
      <c r="V27" s="110" t="str">
        <f>(IF(V13=0,"",(V19*1000)/V13))</f>
        <v/>
      </c>
      <c r="W27" s="111" t="str">
        <f>(IF(W13=0,"",(W19*1000)/W13))</f>
        <v/>
      </c>
      <c r="X27" s="111" t="str">
        <f>(IF(X13=0,"",(X19*1000)/X13))</f>
        <v/>
      </c>
      <c r="Y27" s="112" t="str">
        <f>(IF(Y13=0,"",(Y19*1000)/Y13))</f>
        <v/>
      </c>
      <c r="Z27" s="112">
        <f ca="1">((SUM(V27,W27,X27,Y27))/SUM(COUNTIF(INDIRECT({"V27:Y27"}),"&lt;&gt;0")))</f>
        <v>0</v>
      </c>
      <c r="AA27" s="110" t="str">
        <f>(IF(AA13=0,"",(AA19*1000)/AA13))</f>
        <v/>
      </c>
      <c r="AB27" s="111" t="str">
        <f>(IF(AB13=0,"",(AB19*1000)/AB13))</f>
        <v/>
      </c>
      <c r="AC27" s="111" t="str">
        <f>(IF(AC13=0,"",(AC19*1000)/AC13))</f>
        <v/>
      </c>
      <c r="AD27" s="112" t="str">
        <f>(IF(AD13=0,"",(AD19*1000)/AD13))</f>
        <v/>
      </c>
      <c r="AE27" s="112">
        <f ca="1">((SUM(AA27,AB27,AC27,AD27))/SUM(COUNTIF(INDIRECT({"AA27:AD27"}),"&lt;&gt;0")))</f>
        <v>0</v>
      </c>
      <c r="AF27" s="110" t="str">
        <f>(IF(AF13=0,"",(AF19*1000)/AF13))</f>
        <v/>
      </c>
      <c r="AG27" s="111" t="str">
        <f>(IF(AG13=0,"",(AG19*1000)/AG13))</f>
        <v/>
      </c>
      <c r="AH27" s="111" t="str">
        <f>(IF(AH13=0,"",(AH19*1000)/AH13))</f>
        <v/>
      </c>
      <c r="AI27" s="112" t="str">
        <f>(IF(AI13=0,"",(AI19*1000)/AI13))</f>
        <v/>
      </c>
      <c r="AJ27" s="112">
        <f ca="1">((SUM(AF27,AG27,AH27,AI27))/SUM(COUNTIF(INDIRECT({"AF27:AI27"}),"&lt;&gt;0")))</f>
        <v>0</v>
      </c>
    </row>
    <row r="28" spans="1:36" s="64" customFormat="1" x14ac:dyDescent="0.2">
      <c r="A28" s="66" t="s">
        <v>41</v>
      </c>
      <c r="B28" s="157" t="str">
        <f>IF(B19=0,"",(B19*1000/B14))</f>
        <v/>
      </c>
      <c r="C28" s="158" t="str">
        <f t="shared" ref="C28:E28" si="46">IF(C19=0,"",(C19*1000/C14))</f>
        <v/>
      </c>
      <c r="D28" s="158" t="str">
        <f t="shared" si="46"/>
        <v/>
      </c>
      <c r="E28" s="158" t="str">
        <f t="shared" si="46"/>
        <v/>
      </c>
      <c r="F28" s="159">
        <f>SUMIF(B28:E28,"&gt;0",(B28:E28))</f>
        <v>0</v>
      </c>
      <c r="G28" s="157" t="str">
        <f>IF(G19=0,"",(G19*1000/G14))</f>
        <v/>
      </c>
      <c r="H28" s="158" t="str">
        <f t="shared" ref="H28:J28" si="47">IF(H19=0,"",(H19*1000/H14))</f>
        <v/>
      </c>
      <c r="I28" s="158" t="str">
        <f t="shared" si="47"/>
        <v/>
      </c>
      <c r="J28" s="158" t="str">
        <f t="shared" si="47"/>
        <v/>
      </c>
      <c r="K28" s="159">
        <f>SUMIF(G28:J28,"&gt;0",(G28:J28))</f>
        <v>0</v>
      </c>
      <c r="L28" s="157" t="str">
        <f>IF(L19=0,"",(L19*1000/L14))</f>
        <v/>
      </c>
      <c r="M28" s="158" t="str">
        <f t="shared" ref="M28:O28" si="48">IF(M19=0,"",(M19*1000/M14))</f>
        <v/>
      </c>
      <c r="N28" s="158" t="str">
        <f t="shared" si="48"/>
        <v/>
      </c>
      <c r="O28" s="158" t="str">
        <f t="shared" si="48"/>
        <v/>
      </c>
      <c r="P28" s="159">
        <f>SUMIF(L28:O28,"&gt;0",(L28:O28))</f>
        <v>0</v>
      </c>
      <c r="Q28" s="157" t="str">
        <f>IF(Q19=0,"",(Q19*1000/Q14))</f>
        <v/>
      </c>
      <c r="R28" s="158" t="str">
        <f t="shared" ref="R28:T28" si="49">IF(R19=0,"",(R19*1000/R14))</f>
        <v/>
      </c>
      <c r="S28" s="158" t="str">
        <f t="shared" si="49"/>
        <v/>
      </c>
      <c r="T28" s="158" t="str">
        <f t="shared" si="49"/>
        <v/>
      </c>
      <c r="U28" s="159">
        <f>SUMIF(Q28:T28,"&gt;0",(Q28:T28))</f>
        <v>0</v>
      </c>
      <c r="V28" s="157" t="str">
        <f>IF(V19=0,"",(V19*1000/V14))</f>
        <v/>
      </c>
      <c r="W28" s="158" t="str">
        <f t="shared" ref="W28:Y28" si="50">IF(W19=0,"",(W19*1000/W14))</f>
        <v/>
      </c>
      <c r="X28" s="158" t="str">
        <f t="shared" si="50"/>
        <v/>
      </c>
      <c r="Y28" s="158" t="str">
        <f t="shared" si="50"/>
        <v/>
      </c>
      <c r="Z28" s="159">
        <f>SUMIF(V28:Y28,"&gt;0",(V28:Y28))</f>
        <v>0</v>
      </c>
      <c r="AA28" s="157" t="str">
        <f>IF(AA19=0,"",(AA19*1000/AA14))</f>
        <v/>
      </c>
      <c r="AB28" s="158" t="str">
        <f t="shared" ref="AB28:AD28" si="51">IF(AB19=0,"",(AB19*1000/AB14))</f>
        <v/>
      </c>
      <c r="AC28" s="158" t="str">
        <f t="shared" si="51"/>
        <v/>
      </c>
      <c r="AD28" s="158" t="str">
        <f t="shared" si="51"/>
        <v/>
      </c>
      <c r="AE28" s="159">
        <f>SUMIF(AA28:AD28,"&gt;0",(AA28:AD28))</f>
        <v>0</v>
      </c>
      <c r="AF28" s="157" t="str">
        <f>IF(AF19=0,"",(AF19*1000/AF14))</f>
        <v/>
      </c>
      <c r="AG28" s="158" t="str">
        <f t="shared" ref="AG28:AI28" si="52">IF(AG19=0,"",(AG19*1000/AG14))</f>
        <v/>
      </c>
      <c r="AH28" s="158" t="str">
        <f t="shared" si="52"/>
        <v/>
      </c>
      <c r="AI28" s="158" t="str">
        <f t="shared" si="52"/>
        <v/>
      </c>
      <c r="AJ28" s="159">
        <f>SUMIF(AF28:AI28,"&gt;0",(AF28:AI28))</f>
        <v>0</v>
      </c>
    </row>
    <row r="29" spans="1:36" s="64" customFormat="1" x14ac:dyDescent="0.2">
      <c r="A29" s="66" t="s">
        <v>78</v>
      </c>
      <c r="B29" s="160" t="str">
        <f>IF(B14=0,"",(B15*((B19*1000)/B14)))</f>
        <v/>
      </c>
      <c r="C29" s="161" t="str">
        <f>IF(C14=0,"",(C15*((C19*1000)/C14)))</f>
        <v/>
      </c>
      <c r="D29" s="161" t="str">
        <f>IF(D14=0,"",(D15*((D19*1000)/D14)))</f>
        <v/>
      </c>
      <c r="E29" s="162" t="str">
        <f>IF(E14=0,"",(E15*((E19*1000)/E14)))</f>
        <v/>
      </c>
      <c r="F29" s="162">
        <f>SUM(B29:E29)</f>
        <v>0</v>
      </c>
      <c r="G29" s="160" t="str">
        <f>IF(G14=0,"",(G15*((G19*1000)/G14)))</f>
        <v/>
      </c>
      <c r="H29" s="161" t="str">
        <f>IF(H14=0,"",(H15*((H19*1000)/H14)))</f>
        <v/>
      </c>
      <c r="I29" s="161" t="str">
        <f>IF(I14=0,"",(I15*((I19*1000)/I14)))</f>
        <v/>
      </c>
      <c r="J29" s="162" t="str">
        <f>IF(J14=0,"",(J15*((J19*1000)/J14)))</f>
        <v/>
      </c>
      <c r="K29" s="162">
        <f>SUM(G29:J29)</f>
        <v>0</v>
      </c>
      <c r="L29" s="160" t="str">
        <f>IF(L14=0,"",(L15*((L19*1000)/L14)))</f>
        <v/>
      </c>
      <c r="M29" s="161" t="str">
        <f>IF(M14=0,"",(M15*((M19*1000)/M14)))</f>
        <v/>
      </c>
      <c r="N29" s="161" t="str">
        <f>IF(N14=0,"",(N15*((N19*1000)/N14)))</f>
        <v/>
      </c>
      <c r="O29" s="162" t="str">
        <f>IF(O14=0,"",(O15*((O19*1000)/O14)))</f>
        <v/>
      </c>
      <c r="P29" s="162">
        <f>SUM(L29:O29)</f>
        <v>0</v>
      </c>
      <c r="Q29" s="160" t="str">
        <f>IF(Q14=0,"",(Q15*((Q19*1000)/Q14)))</f>
        <v/>
      </c>
      <c r="R29" s="161" t="str">
        <f>IF(R14=0,"",(R15*((R19*1000)/R14)))</f>
        <v/>
      </c>
      <c r="S29" s="161" t="str">
        <f>IF(S14=0,"",(S15*((S19*1000)/S14)))</f>
        <v/>
      </c>
      <c r="T29" s="162" t="str">
        <f>IF(T14=0,"",(T15*((T19*1000)/T14)))</f>
        <v/>
      </c>
      <c r="U29" s="162">
        <f>SUM(Q29:T29)</f>
        <v>0</v>
      </c>
      <c r="V29" s="160" t="str">
        <f>IF(V14=0,"",(V15*((V19*1000)/V14)))</f>
        <v/>
      </c>
      <c r="W29" s="161" t="str">
        <f>IF(W14=0,"",(W15*((W19*1000)/W14)))</f>
        <v/>
      </c>
      <c r="X29" s="161" t="str">
        <f>IF(X14=0,"",(X15*((X19*1000)/X14)))</f>
        <v/>
      </c>
      <c r="Y29" s="162" t="str">
        <f>IF(Y14=0,"",(Y15*((Y19*1000)/Y14)))</f>
        <v/>
      </c>
      <c r="Z29" s="162">
        <f>SUM(V29:Y29)</f>
        <v>0</v>
      </c>
      <c r="AA29" s="160" t="str">
        <f>IF(AA14=0,"",(AA15*((AA19*1000)/AA14)))</f>
        <v/>
      </c>
      <c r="AB29" s="161" t="str">
        <f>IF(AB14=0,"",(AB15*((AB19*1000)/AB14)))</f>
        <v/>
      </c>
      <c r="AC29" s="161" t="str">
        <f>IF(AC14=0,"",(AC15*((AC19*1000)/AC14)))</f>
        <v/>
      </c>
      <c r="AD29" s="162" t="str">
        <f>IF(AD14=0,"",(AD15*((AD19*1000)/AD14)))</f>
        <v/>
      </c>
      <c r="AE29" s="162">
        <f>SUM(AA29:AD29)</f>
        <v>0</v>
      </c>
      <c r="AF29" s="160" t="str">
        <f>IF(AF14=0,"",(AF15*((AF19*1000)/AF14)))</f>
        <v/>
      </c>
      <c r="AG29" s="161" t="str">
        <f>IF(AG14=0,"",(AG15*((AG19*1000)/AG14)))</f>
        <v/>
      </c>
      <c r="AH29" s="161" t="str">
        <f>IF(AH14=0,"",(AH15*((AH19*1000)/AH14)))</f>
        <v/>
      </c>
      <c r="AI29" s="162" t="str">
        <f>IF(AI14=0,"",(AI15*((AI19*1000)/AI14)))</f>
        <v/>
      </c>
      <c r="AJ29" s="162">
        <f>SUM(AF29:AI29)</f>
        <v>0</v>
      </c>
    </row>
    <row r="30" spans="1:36" s="8" customFormat="1" ht="25.5" customHeight="1" x14ac:dyDescent="0.25">
      <c r="A30" s="74" t="s">
        <v>30</v>
      </c>
      <c r="B30" s="82"/>
      <c r="C30" s="74"/>
      <c r="D30" s="74"/>
      <c r="E30" s="74"/>
      <c r="F30" s="75"/>
      <c r="G30" s="82"/>
      <c r="H30" s="74"/>
      <c r="I30" s="74"/>
      <c r="J30" s="74"/>
      <c r="K30" s="75"/>
      <c r="L30" s="82"/>
      <c r="M30" s="74"/>
      <c r="N30" s="74"/>
      <c r="O30" s="74"/>
      <c r="P30" s="75"/>
      <c r="Q30" s="82"/>
      <c r="R30" s="74"/>
      <c r="S30" s="74"/>
      <c r="T30" s="74"/>
      <c r="U30" s="75"/>
      <c r="V30" s="82"/>
      <c r="W30" s="74"/>
      <c r="X30" s="74"/>
      <c r="Y30" s="74"/>
      <c r="Z30" s="75"/>
      <c r="AA30" s="82"/>
      <c r="AB30" s="74"/>
      <c r="AC30" s="74"/>
      <c r="AD30" s="74"/>
      <c r="AE30" s="75"/>
      <c r="AF30" s="74"/>
      <c r="AG30" s="74"/>
      <c r="AH30" s="74"/>
      <c r="AI30" s="74"/>
      <c r="AJ30" s="75"/>
    </row>
    <row r="31" spans="1:36" s="8" customFormat="1" ht="15.75" customHeight="1" x14ac:dyDescent="0.25"/>
    <row r="32" spans="1:36" s="11" customFormat="1" ht="18" customHeight="1" x14ac:dyDescent="0.2">
      <c r="A32" s="10"/>
      <c r="B32" s="232" t="s">
        <v>38</v>
      </c>
      <c r="C32" s="225"/>
      <c r="D32" s="225"/>
      <c r="E32" s="225"/>
      <c r="F32" s="233"/>
      <c r="G32" s="229" t="s">
        <v>38</v>
      </c>
      <c r="H32" s="230"/>
      <c r="I32" s="230"/>
      <c r="J32" s="230"/>
      <c r="K32" s="231"/>
      <c r="L32" s="232" t="s">
        <v>38</v>
      </c>
      <c r="M32" s="225"/>
      <c r="N32" s="225"/>
      <c r="O32" s="225"/>
      <c r="P32" s="233"/>
      <c r="Q32" s="229" t="s">
        <v>38</v>
      </c>
      <c r="R32" s="230"/>
      <c r="S32" s="230"/>
      <c r="T32" s="230"/>
      <c r="U32" s="231"/>
      <c r="V32" s="232" t="s">
        <v>38</v>
      </c>
      <c r="W32" s="225"/>
      <c r="X32" s="225"/>
      <c r="Y32" s="225"/>
      <c r="Z32" s="233"/>
      <c r="AA32" s="229" t="s">
        <v>38</v>
      </c>
      <c r="AB32" s="230"/>
      <c r="AC32" s="230"/>
      <c r="AD32" s="230"/>
      <c r="AE32" s="231"/>
      <c r="AF32" s="225" t="s">
        <v>38</v>
      </c>
      <c r="AG32" s="225"/>
      <c r="AH32" s="225"/>
      <c r="AI32" s="225"/>
      <c r="AJ32" s="226"/>
    </row>
    <row r="33" spans="1:36" x14ac:dyDescent="0.2">
      <c r="A33" s="6" t="s">
        <v>42</v>
      </c>
      <c r="B33" s="163">
        <f t="shared" ref="B33:AJ33" si="53">SUM(B34:B38)</f>
        <v>0</v>
      </c>
      <c r="C33" s="164">
        <f t="shared" si="53"/>
        <v>0</v>
      </c>
      <c r="D33" s="164">
        <f t="shared" si="53"/>
        <v>0</v>
      </c>
      <c r="E33" s="164">
        <f t="shared" si="53"/>
        <v>0</v>
      </c>
      <c r="F33" s="165">
        <f t="shared" si="53"/>
        <v>0</v>
      </c>
      <c r="G33" s="163">
        <f t="shared" si="53"/>
        <v>0</v>
      </c>
      <c r="H33" s="164">
        <f t="shared" si="53"/>
        <v>0</v>
      </c>
      <c r="I33" s="164">
        <f t="shared" si="53"/>
        <v>0</v>
      </c>
      <c r="J33" s="164">
        <f t="shared" si="53"/>
        <v>0</v>
      </c>
      <c r="K33" s="165">
        <f t="shared" si="53"/>
        <v>0</v>
      </c>
      <c r="L33" s="163">
        <f t="shared" si="53"/>
        <v>0</v>
      </c>
      <c r="M33" s="164">
        <f t="shared" si="53"/>
        <v>0</v>
      </c>
      <c r="N33" s="164">
        <f t="shared" si="53"/>
        <v>0</v>
      </c>
      <c r="O33" s="164">
        <f t="shared" si="53"/>
        <v>0</v>
      </c>
      <c r="P33" s="165">
        <f t="shared" si="53"/>
        <v>0</v>
      </c>
      <c r="Q33" s="163">
        <f t="shared" si="53"/>
        <v>0</v>
      </c>
      <c r="R33" s="164">
        <f t="shared" si="53"/>
        <v>0</v>
      </c>
      <c r="S33" s="164">
        <f t="shared" si="53"/>
        <v>0</v>
      </c>
      <c r="T33" s="164">
        <f t="shared" si="53"/>
        <v>0</v>
      </c>
      <c r="U33" s="165">
        <f t="shared" si="53"/>
        <v>0</v>
      </c>
      <c r="V33" s="163">
        <f t="shared" si="53"/>
        <v>0</v>
      </c>
      <c r="W33" s="164">
        <f t="shared" si="53"/>
        <v>0</v>
      </c>
      <c r="X33" s="164">
        <f t="shared" si="53"/>
        <v>0</v>
      </c>
      <c r="Y33" s="164">
        <f t="shared" si="53"/>
        <v>0</v>
      </c>
      <c r="Z33" s="165">
        <f t="shared" si="53"/>
        <v>0</v>
      </c>
      <c r="AA33" s="163">
        <f t="shared" si="53"/>
        <v>0</v>
      </c>
      <c r="AB33" s="164">
        <f t="shared" si="53"/>
        <v>0</v>
      </c>
      <c r="AC33" s="164">
        <f t="shared" si="53"/>
        <v>0</v>
      </c>
      <c r="AD33" s="164">
        <f t="shared" si="53"/>
        <v>0</v>
      </c>
      <c r="AE33" s="165">
        <f t="shared" si="53"/>
        <v>0</v>
      </c>
      <c r="AF33" s="164">
        <f t="shared" si="53"/>
        <v>0</v>
      </c>
      <c r="AG33" s="164">
        <f t="shared" si="53"/>
        <v>0</v>
      </c>
      <c r="AH33" s="164">
        <f t="shared" si="53"/>
        <v>0</v>
      </c>
      <c r="AI33" s="164">
        <f t="shared" si="53"/>
        <v>0</v>
      </c>
      <c r="AJ33" s="166">
        <f t="shared" si="53"/>
        <v>0</v>
      </c>
    </row>
    <row r="34" spans="1:36" s="13" customFormat="1" x14ac:dyDescent="0.2">
      <c r="A34" s="12" t="s">
        <v>43</v>
      </c>
      <c r="B34" s="167"/>
      <c r="C34" s="168"/>
      <c r="D34" s="168"/>
      <c r="E34" s="169"/>
      <c r="F34" s="170">
        <f>SUM(B34:E34)</f>
        <v>0</v>
      </c>
      <c r="G34" s="171"/>
      <c r="H34" s="172"/>
      <c r="I34" s="172"/>
      <c r="J34" s="172"/>
      <c r="K34" s="170">
        <f>SUM(G34:J34)</f>
        <v>0</v>
      </c>
      <c r="L34" s="171"/>
      <c r="M34" s="172"/>
      <c r="N34" s="172"/>
      <c r="O34" s="172"/>
      <c r="P34" s="170">
        <f>SUM(L34:O34)</f>
        <v>0</v>
      </c>
      <c r="Q34" s="171"/>
      <c r="R34" s="172"/>
      <c r="S34" s="172"/>
      <c r="T34" s="172"/>
      <c r="U34" s="170">
        <f>SUM(Q34:T34)</f>
        <v>0</v>
      </c>
      <c r="V34" s="167"/>
      <c r="W34" s="168"/>
      <c r="X34" s="168"/>
      <c r="Y34" s="169"/>
      <c r="Z34" s="170">
        <f>SUM(V34:Y34)</f>
        <v>0</v>
      </c>
      <c r="AA34" s="171"/>
      <c r="AB34" s="172"/>
      <c r="AC34" s="172"/>
      <c r="AD34" s="172"/>
      <c r="AE34" s="170">
        <f>SUM(AA34:AD34)</f>
        <v>0</v>
      </c>
      <c r="AF34" s="168"/>
      <c r="AG34" s="168"/>
      <c r="AH34" s="168"/>
      <c r="AI34" s="169"/>
      <c r="AJ34" s="173">
        <f>SUM(AF34:AI34)</f>
        <v>0</v>
      </c>
    </row>
    <row r="35" spans="1:36" s="13" customFormat="1" x14ac:dyDescent="0.2">
      <c r="A35" s="12" t="s">
        <v>44</v>
      </c>
      <c r="B35" s="167"/>
      <c r="C35" s="168"/>
      <c r="D35" s="168"/>
      <c r="E35" s="169"/>
      <c r="F35" s="170">
        <f>SUM(B35:E35)</f>
        <v>0</v>
      </c>
      <c r="G35" s="171"/>
      <c r="H35" s="172"/>
      <c r="I35" s="172"/>
      <c r="J35" s="172"/>
      <c r="K35" s="170">
        <f>SUM(G35:J35)</f>
        <v>0</v>
      </c>
      <c r="L35" s="171"/>
      <c r="M35" s="172"/>
      <c r="N35" s="172"/>
      <c r="O35" s="172"/>
      <c r="P35" s="170">
        <f>SUM(L35:O35)</f>
        <v>0</v>
      </c>
      <c r="Q35" s="171"/>
      <c r="R35" s="172"/>
      <c r="S35" s="172"/>
      <c r="T35" s="172"/>
      <c r="U35" s="170">
        <f>SUM(Q35:T35)</f>
        <v>0</v>
      </c>
      <c r="V35" s="167"/>
      <c r="W35" s="168"/>
      <c r="X35" s="168"/>
      <c r="Y35" s="169"/>
      <c r="Z35" s="170">
        <f>SUM(V35:Y35)</f>
        <v>0</v>
      </c>
      <c r="AA35" s="171"/>
      <c r="AB35" s="172"/>
      <c r="AC35" s="172"/>
      <c r="AD35" s="172"/>
      <c r="AE35" s="170">
        <f>SUM(AA35:AD35)</f>
        <v>0</v>
      </c>
      <c r="AF35" s="168"/>
      <c r="AG35" s="168"/>
      <c r="AH35" s="168"/>
      <c r="AI35" s="169"/>
      <c r="AJ35" s="173">
        <f>SUM(AF35:AI35)</f>
        <v>0</v>
      </c>
    </row>
    <row r="36" spans="1:36" s="13" customFormat="1" x14ac:dyDescent="0.2">
      <c r="A36" s="12" t="s">
        <v>45</v>
      </c>
      <c r="B36" s="167"/>
      <c r="C36" s="168"/>
      <c r="D36" s="168"/>
      <c r="E36" s="169"/>
      <c r="F36" s="170">
        <f>SUM(B36:E36)</f>
        <v>0</v>
      </c>
      <c r="G36" s="171"/>
      <c r="H36" s="172"/>
      <c r="I36" s="172"/>
      <c r="J36" s="172"/>
      <c r="K36" s="170">
        <f>SUM(G36:J36)</f>
        <v>0</v>
      </c>
      <c r="L36" s="171"/>
      <c r="M36" s="172"/>
      <c r="N36" s="172"/>
      <c r="O36" s="172"/>
      <c r="P36" s="170">
        <f>SUM(L36:O36)</f>
        <v>0</v>
      </c>
      <c r="Q36" s="171"/>
      <c r="R36" s="172"/>
      <c r="S36" s="172"/>
      <c r="T36" s="172"/>
      <c r="U36" s="170">
        <f>SUM(Q36:T36)</f>
        <v>0</v>
      </c>
      <c r="V36" s="167"/>
      <c r="W36" s="168"/>
      <c r="X36" s="168"/>
      <c r="Y36" s="169"/>
      <c r="Z36" s="170">
        <f>SUM(V36:Y36)</f>
        <v>0</v>
      </c>
      <c r="AA36" s="171"/>
      <c r="AB36" s="172"/>
      <c r="AC36" s="172"/>
      <c r="AD36" s="172"/>
      <c r="AE36" s="170">
        <f>SUM(AA36:AD36)</f>
        <v>0</v>
      </c>
      <c r="AF36" s="168"/>
      <c r="AG36" s="168"/>
      <c r="AH36" s="168"/>
      <c r="AI36" s="169"/>
      <c r="AJ36" s="173">
        <f>SUM(AF36:AI36)</f>
        <v>0</v>
      </c>
    </row>
    <row r="37" spans="1:36" s="13" customFormat="1" x14ac:dyDescent="0.2">
      <c r="A37" s="12" t="s">
        <v>46</v>
      </c>
      <c r="B37" s="167"/>
      <c r="C37" s="168"/>
      <c r="D37" s="168"/>
      <c r="E37" s="169"/>
      <c r="F37" s="170">
        <f>SUM(B37:E37)</f>
        <v>0</v>
      </c>
      <c r="G37" s="171"/>
      <c r="H37" s="172"/>
      <c r="I37" s="172"/>
      <c r="J37" s="172"/>
      <c r="K37" s="170">
        <f>SUM(G37:J37)</f>
        <v>0</v>
      </c>
      <c r="L37" s="171"/>
      <c r="M37" s="172"/>
      <c r="N37" s="172"/>
      <c r="O37" s="172"/>
      <c r="P37" s="170">
        <f>SUM(L37:O37)</f>
        <v>0</v>
      </c>
      <c r="Q37" s="171"/>
      <c r="R37" s="172"/>
      <c r="S37" s="172"/>
      <c r="T37" s="172"/>
      <c r="U37" s="170">
        <f>SUM(Q37:T37)</f>
        <v>0</v>
      </c>
      <c r="V37" s="167"/>
      <c r="W37" s="168"/>
      <c r="X37" s="168"/>
      <c r="Y37" s="169"/>
      <c r="Z37" s="170">
        <f>SUM(V37:Y37)</f>
        <v>0</v>
      </c>
      <c r="AA37" s="171"/>
      <c r="AB37" s="172"/>
      <c r="AC37" s="172"/>
      <c r="AD37" s="172"/>
      <c r="AE37" s="170">
        <f>SUM(AA37:AD37)</f>
        <v>0</v>
      </c>
      <c r="AF37" s="168"/>
      <c r="AG37" s="168"/>
      <c r="AH37" s="168"/>
      <c r="AI37" s="169"/>
      <c r="AJ37" s="173">
        <f>SUM(AF37:AI37)</f>
        <v>0</v>
      </c>
    </row>
    <row r="38" spans="1:36" s="13" customFormat="1" x14ac:dyDescent="0.2">
      <c r="A38" s="12" t="s">
        <v>47</v>
      </c>
      <c r="B38" s="174"/>
      <c r="C38" s="175"/>
      <c r="D38" s="175"/>
      <c r="E38" s="176"/>
      <c r="F38" s="170">
        <f>SUM(B38:E38)</f>
        <v>0</v>
      </c>
      <c r="G38" s="171"/>
      <c r="H38" s="172"/>
      <c r="I38" s="172"/>
      <c r="J38" s="172"/>
      <c r="K38" s="170">
        <f>SUM(G38:J38)</f>
        <v>0</v>
      </c>
      <c r="L38" s="171"/>
      <c r="M38" s="172"/>
      <c r="N38" s="172"/>
      <c r="O38" s="172"/>
      <c r="P38" s="170">
        <f>SUM(L38:O38)</f>
        <v>0</v>
      </c>
      <c r="Q38" s="171"/>
      <c r="R38" s="172"/>
      <c r="S38" s="172"/>
      <c r="T38" s="172"/>
      <c r="U38" s="170">
        <f>SUM(Q38:T38)</f>
        <v>0</v>
      </c>
      <c r="V38" s="167"/>
      <c r="W38" s="168"/>
      <c r="X38" s="168"/>
      <c r="Y38" s="168"/>
      <c r="Z38" s="170">
        <f>SUM(V38:Y38)</f>
        <v>0</v>
      </c>
      <c r="AA38" s="171"/>
      <c r="AB38" s="172"/>
      <c r="AC38" s="172"/>
      <c r="AD38" s="172"/>
      <c r="AE38" s="170">
        <f>SUM(AA38:AD38)</f>
        <v>0</v>
      </c>
      <c r="AF38" s="168"/>
      <c r="AG38" s="168"/>
      <c r="AH38" s="168"/>
      <c r="AI38" s="168"/>
      <c r="AJ38" s="173">
        <f>SUM(AF38:AI38)</f>
        <v>0</v>
      </c>
    </row>
    <row r="39" spans="1:36" x14ac:dyDescent="0.2">
      <c r="A39" s="6" t="s">
        <v>67</v>
      </c>
      <c r="B39" s="163">
        <f>SUM(B40:B44)</f>
        <v>0</v>
      </c>
      <c r="C39" s="164">
        <f>SUM(C40:C44)</f>
        <v>0</v>
      </c>
      <c r="D39" s="164">
        <f>SUM(D40:D44)</f>
        <v>0</v>
      </c>
      <c r="E39" s="177">
        <f>SUM(E40:E44)</f>
        <v>0</v>
      </c>
      <c r="F39" s="165">
        <f t="shared" ref="F39:AJ39" si="54">SUM(F40:F44)</f>
        <v>0</v>
      </c>
      <c r="G39" s="163">
        <f t="shared" si="54"/>
        <v>0</v>
      </c>
      <c r="H39" s="164">
        <f t="shared" si="54"/>
        <v>0</v>
      </c>
      <c r="I39" s="164">
        <f t="shared" si="54"/>
        <v>0</v>
      </c>
      <c r="J39" s="164">
        <f t="shared" si="54"/>
        <v>0</v>
      </c>
      <c r="K39" s="165">
        <f t="shared" si="54"/>
        <v>0</v>
      </c>
      <c r="L39" s="163">
        <f t="shared" si="54"/>
        <v>0</v>
      </c>
      <c r="M39" s="164">
        <f t="shared" si="54"/>
        <v>0</v>
      </c>
      <c r="N39" s="164">
        <f t="shared" si="54"/>
        <v>0</v>
      </c>
      <c r="O39" s="164">
        <f t="shared" si="54"/>
        <v>0</v>
      </c>
      <c r="P39" s="165">
        <f t="shared" si="54"/>
        <v>0</v>
      </c>
      <c r="Q39" s="163">
        <f t="shared" si="54"/>
        <v>0</v>
      </c>
      <c r="R39" s="164">
        <f t="shared" si="54"/>
        <v>0</v>
      </c>
      <c r="S39" s="164">
        <f t="shared" si="54"/>
        <v>0</v>
      </c>
      <c r="T39" s="164">
        <f t="shared" si="54"/>
        <v>0</v>
      </c>
      <c r="U39" s="165">
        <f t="shared" si="54"/>
        <v>0</v>
      </c>
      <c r="V39" s="163">
        <f t="shared" si="54"/>
        <v>0</v>
      </c>
      <c r="W39" s="164">
        <f t="shared" si="54"/>
        <v>0</v>
      </c>
      <c r="X39" s="164">
        <f t="shared" si="54"/>
        <v>0</v>
      </c>
      <c r="Y39" s="164">
        <f t="shared" si="54"/>
        <v>0</v>
      </c>
      <c r="Z39" s="165">
        <f t="shared" si="54"/>
        <v>0</v>
      </c>
      <c r="AA39" s="163">
        <f t="shared" si="54"/>
        <v>0</v>
      </c>
      <c r="AB39" s="164">
        <f t="shared" si="54"/>
        <v>0</v>
      </c>
      <c r="AC39" s="164">
        <f t="shared" si="54"/>
        <v>0</v>
      </c>
      <c r="AD39" s="164">
        <f t="shared" si="54"/>
        <v>0</v>
      </c>
      <c r="AE39" s="165">
        <f t="shared" si="54"/>
        <v>0</v>
      </c>
      <c r="AF39" s="164">
        <f t="shared" si="54"/>
        <v>0</v>
      </c>
      <c r="AG39" s="164">
        <f t="shared" si="54"/>
        <v>0</v>
      </c>
      <c r="AH39" s="164">
        <f t="shared" si="54"/>
        <v>0</v>
      </c>
      <c r="AI39" s="164">
        <f t="shared" si="54"/>
        <v>0</v>
      </c>
      <c r="AJ39" s="166">
        <f t="shared" si="54"/>
        <v>0</v>
      </c>
    </row>
    <row r="40" spans="1:36" s="13" customFormat="1" x14ac:dyDescent="0.2">
      <c r="A40" s="12" t="s">
        <v>43</v>
      </c>
      <c r="B40" s="167"/>
      <c r="C40" s="168"/>
      <c r="D40" s="168"/>
      <c r="E40" s="169"/>
      <c r="F40" s="170">
        <f>SUM(B40:E40)</f>
        <v>0</v>
      </c>
      <c r="G40" s="171"/>
      <c r="H40" s="172"/>
      <c r="I40" s="172"/>
      <c r="J40" s="172"/>
      <c r="K40" s="170">
        <f>SUM(G40:J40)</f>
        <v>0</v>
      </c>
      <c r="L40" s="171"/>
      <c r="M40" s="172"/>
      <c r="N40" s="172"/>
      <c r="O40" s="172"/>
      <c r="P40" s="170">
        <f>SUM(L40:O40)</f>
        <v>0</v>
      </c>
      <c r="Q40" s="171"/>
      <c r="R40" s="172"/>
      <c r="S40" s="172"/>
      <c r="T40" s="172"/>
      <c r="U40" s="170">
        <f>SUM(Q40:T40)</f>
        <v>0</v>
      </c>
      <c r="V40" s="167"/>
      <c r="W40" s="168"/>
      <c r="X40" s="168"/>
      <c r="Y40" s="168"/>
      <c r="Z40" s="170">
        <f>SUM(V40:Y40)</f>
        <v>0</v>
      </c>
      <c r="AA40" s="171"/>
      <c r="AB40" s="172"/>
      <c r="AC40" s="172"/>
      <c r="AD40" s="172"/>
      <c r="AE40" s="170">
        <f>SUM(AA40:AD40)</f>
        <v>0</v>
      </c>
      <c r="AF40" s="168"/>
      <c r="AG40" s="168"/>
      <c r="AH40" s="168"/>
      <c r="AI40" s="168"/>
      <c r="AJ40" s="173">
        <f>SUM(AF40:AI40)</f>
        <v>0</v>
      </c>
    </row>
    <row r="41" spans="1:36" s="13" customFormat="1" x14ac:dyDescent="0.2">
      <c r="A41" s="12" t="s">
        <v>44</v>
      </c>
      <c r="B41" s="167"/>
      <c r="C41" s="168"/>
      <c r="D41" s="168"/>
      <c r="E41" s="169"/>
      <c r="F41" s="170">
        <f>SUM(B41:E41)</f>
        <v>0</v>
      </c>
      <c r="G41" s="171"/>
      <c r="H41" s="172"/>
      <c r="I41" s="172"/>
      <c r="J41" s="172"/>
      <c r="K41" s="170">
        <f>SUM(G41:J41)</f>
        <v>0</v>
      </c>
      <c r="L41" s="171"/>
      <c r="M41" s="172"/>
      <c r="N41" s="172"/>
      <c r="O41" s="172"/>
      <c r="P41" s="170">
        <f>SUM(L41:O41)</f>
        <v>0</v>
      </c>
      <c r="Q41" s="171"/>
      <c r="R41" s="172"/>
      <c r="S41" s="172"/>
      <c r="T41" s="172"/>
      <c r="U41" s="170">
        <f>SUM(Q41:T41)</f>
        <v>0</v>
      </c>
      <c r="V41" s="167"/>
      <c r="W41" s="168"/>
      <c r="X41" s="168"/>
      <c r="Y41" s="168"/>
      <c r="Z41" s="170">
        <f>SUM(V41:Y41)</f>
        <v>0</v>
      </c>
      <c r="AA41" s="171"/>
      <c r="AB41" s="172"/>
      <c r="AC41" s="172"/>
      <c r="AD41" s="172"/>
      <c r="AE41" s="170">
        <f>SUM(AA41:AD41)</f>
        <v>0</v>
      </c>
      <c r="AF41" s="168"/>
      <c r="AG41" s="168"/>
      <c r="AH41" s="168"/>
      <c r="AI41" s="168"/>
      <c r="AJ41" s="173">
        <f>SUM(AF41:AI41)</f>
        <v>0</v>
      </c>
    </row>
    <row r="42" spans="1:36" s="13" customFormat="1" x14ac:dyDescent="0.2">
      <c r="A42" s="12" t="s">
        <v>45</v>
      </c>
      <c r="B42" s="167"/>
      <c r="C42" s="168"/>
      <c r="D42" s="168"/>
      <c r="E42" s="169"/>
      <c r="F42" s="170">
        <f>SUM(B42:E42)</f>
        <v>0</v>
      </c>
      <c r="G42" s="171"/>
      <c r="H42" s="172"/>
      <c r="I42" s="172"/>
      <c r="J42" s="172"/>
      <c r="K42" s="170">
        <f>SUM(G42:J42)</f>
        <v>0</v>
      </c>
      <c r="L42" s="171"/>
      <c r="M42" s="172"/>
      <c r="N42" s="172"/>
      <c r="O42" s="172"/>
      <c r="P42" s="170">
        <f>SUM(L42:O42)</f>
        <v>0</v>
      </c>
      <c r="Q42" s="171"/>
      <c r="R42" s="172"/>
      <c r="S42" s="172"/>
      <c r="T42" s="172"/>
      <c r="U42" s="170">
        <f>SUM(Q42:T42)</f>
        <v>0</v>
      </c>
      <c r="V42" s="167"/>
      <c r="W42" s="168"/>
      <c r="X42" s="168"/>
      <c r="Y42" s="168"/>
      <c r="Z42" s="170">
        <f>SUM(V42:Y42)</f>
        <v>0</v>
      </c>
      <c r="AA42" s="171"/>
      <c r="AB42" s="172"/>
      <c r="AC42" s="172"/>
      <c r="AD42" s="172"/>
      <c r="AE42" s="170">
        <f>SUM(AA42:AD42)</f>
        <v>0</v>
      </c>
      <c r="AF42" s="168"/>
      <c r="AG42" s="168"/>
      <c r="AH42" s="168"/>
      <c r="AI42" s="168"/>
      <c r="AJ42" s="173">
        <f>SUM(AF42:AI42)</f>
        <v>0</v>
      </c>
    </row>
    <row r="43" spans="1:36" s="13" customFormat="1" x14ac:dyDescent="0.2">
      <c r="A43" s="12" t="s">
        <v>46</v>
      </c>
      <c r="B43" s="167"/>
      <c r="C43" s="168"/>
      <c r="D43" s="168"/>
      <c r="E43" s="169"/>
      <c r="F43" s="170">
        <f>SUM(B43:E43)</f>
        <v>0</v>
      </c>
      <c r="G43" s="171"/>
      <c r="H43" s="172"/>
      <c r="I43" s="172"/>
      <c r="J43" s="172"/>
      <c r="K43" s="170">
        <f>SUM(G43:J43)</f>
        <v>0</v>
      </c>
      <c r="L43" s="171"/>
      <c r="M43" s="172"/>
      <c r="N43" s="172"/>
      <c r="O43" s="172"/>
      <c r="P43" s="170">
        <f>SUM(L43:O43)</f>
        <v>0</v>
      </c>
      <c r="Q43" s="171"/>
      <c r="R43" s="172"/>
      <c r="S43" s="172"/>
      <c r="T43" s="172"/>
      <c r="U43" s="170">
        <f>SUM(Q43:T43)</f>
        <v>0</v>
      </c>
      <c r="V43" s="167"/>
      <c r="W43" s="168"/>
      <c r="X43" s="168"/>
      <c r="Y43" s="168"/>
      <c r="Z43" s="170">
        <f>SUM(V43:Y43)</f>
        <v>0</v>
      </c>
      <c r="AA43" s="171"/>
      <c r="AB43" s="172"/>
      <c r="AC43" s="172"/>
      <c r="AD43" s="172"/>
      <c r="AE43" s="170">
        <f>SUM(AA43:AD43)</f>
        <v>0</v>
      </c>
      <c r="AF43" s="168"/>
      <c r="AG43" s="168"/>
      <c r="AH43" s="168"/>
      <c r="AI43" s="168"/>
      <c r="AJ43" s="173">
        <f>SUM(AF43:AI43)</f>
        <v>0</v>
      </c>
    </row>
    <row r="44" spans="1:36" s="13" customFormat="1" x14ac:dyDescent="0.2">
      <c r="A44" s="12" t="s">
        <v>47</v>
      </c>
      <c r="B44" s="174"/>
      <c r="C44" s="175"/>
      <c r="D44" s="175"/>
      <c r="E44" s="176"/>
      <c r="F44" s="170">
        <f>SUM(B44:E44)</f>
        <v>0</v>
      </c>
      <c r="G44" s="171"/>
      <c r="H44" s="172"/>
      <c r="I44" s="172"/>
      <c r="J44" s="172"/>
      <c r="K44" s="170">
        <f>SUM(G44:J44)</f>
        <v>0</v>
      </c>
      <c r="L44" s="171"/>
      <c r="M44" s="172"/>
      <c r="N44" s="172"/>
      <c r="O44" s="172"/>
      <c r="P44" s="170">
        <f>SUM(L44:O44)</f>
        <v>0</v>
      </c>
      <c r="Q44" s="171"/>
      <c r="R44" s="172"/>
      <c r="S44" s="172"/>
      <c r="T44" s="172"/>
      <c r="U44" s="170">
        <f>SUM(Q44:T44)</f>
        <v>0</v>
      </c>
      <c r="V44" s="167"/>
      <c r="W44" s="168"/>
      <c r="X44" s="168"/>
      <c r="Y44" s="168"/>
      <c r="Z44" s="170">
        <f>SUM(V44:Y44)</f>
        <v>0</v>
      </c>
      <c r="AA44" s="171"/>
      <c r="AB44" s="172"/>
      <c r="AC44" s="172"/>
      <c r="AD44" s="172"/>
      <c r="AE44" s="170">
        <f>SUM(AA44:AD44)</f>
        <v>0</v>
      </c>
      <c r="AF44" s="168"/>
      <c r="AG44" s="168"/>
      <c r="AH44" s="168"/>
      <c r="AI44" s="168"/>
      <c r="AJ44" s="173">
        <f>SUM(AF44:AI44)</f>
        <v>0</v>
      </c>
    </row>
    <row r="45" spans="1:36" x14ac:dyDescent="0.2">
      <c r="A45" s="6" t="s">
        <v>68</v>
      </c>
      <c r="B45" s="163">
        <f t="shared" ref="B45:AJ45" si="55">SUM(B46:B50)</f>
        <v>0</v>
      </c>
      <c r="C45" s="164">
        <f t="shared" si="55"/>
        <v>0</v>
      </c>
      <c r="D45" s="164">
        <f t="shared" si="55"/>
        <v>0</v>
      </c>
      <c r="E45" s="164">
        <f t="shared" si="55"/>
        <v>0</v>
      </c>
      <c r="F45" s="165">
        <f>SUM(F46:F50)</f>
        <v>0</v>
      </c>
      <c r="G45" s="163">
        <f t="shared" si="55"/>
        <v>0</v>
      </c>
      <c r="H45" s="164">
        <f t="shared" si="55"/>
        <v>0</v>
      </c>
      <c r="I45" s="164">
        <f t="shared" si="55"/>
        <v>0</v>
      </c>
      <c r="J45" s="164">
        <f t="shared" si="55"/>
        <v>0</v>
      </c>
      <c r="K45" s="165">
        <f t="shared" si="55"/>
        <v>0</v>
      </c>
      <c r="L45" s="163">
        <f t="shared" si="55"/>
        <v>0</v>
      </c>
      <c r="M45" s="164">
        <f t="shared" si="55"/>
        <v>0</v>
      </c>
      <c r="N45" s="164">
        <f t="shared" si="55"/>
        <v>0</v>
      </c>
      <c r="O45" s="164">
        <f t="shared" si="55"/>
        <v>0</v>
      </c>
      <c r="P45" s="165">
        <f t="shared" si="55"/>
        <v>0</v>
      </c>
      <c r="Q45" s="163">
        <f t="shared" si="55"/>
        <v>0</v>
      </c>
      <c r="R45" s="164">
        <f t="shared" si="55"/>
        <v>0</v>
      </c>
      <c r="S45" s="164">
        <f t="shared" si="55"/>
        <v>0</v>
      </c>
      <c r="T45" s="164">
        <f t="shared" si="55"/>
        <v>0</v>
      </c>
      <c r="U45" s="165">
        <f t="shared" si="55"/>
        <v>0</v>
      </c>
      <c r="V45" s="163">
        <f t="shared" si="55"/>
        <v>0</v>
      </c>
      <c r="W45" s="164">
        <f t="shared" si="55"/>
        <v>0</v>
      </c>
      <c r="X45" s="164">
        <f t="shared" si="55"/>
        <v>0</v>
      </c>
      <c r="Y45" s="164">
        <f t="shared" si="55"/>
        <v>0</v>
      </c>
      <c r="Z45" s="165">
        <f t="shared" si="55"/>
        <v>0</v>
      </c>
      <c r="AA45" s="163">
        <f t="shared" si="55"/>
        <v>0</v>
      </c>
      <c r="AB45" s="164">
        <f t="shared" si="55"/>
        <v>0</v>
      </c>
      <c r="AC45" s="164">
        <f t="shared" si="55"/>
        <v>0</v>
      </c>
      <c r="AD45" s="164">
        <f t="shared" si="55"/>
        <v>0</v>
      </c>
      <c r="AE45" s="165">
        <f t="shared" si="55"/>
        <v>0</v>
      </c>
      <c r="AF45" s="164">
        <f t="shared" si="55"/>
        <v>0</v>
      </c>
      <c r="AG45" s="164">
        <f t="shared" si="55"/>
        <v>0</v>
      </c>
      <c r="AH45" s="164">
        <f t="shared" si="55"/>
        <v>0</v>
      </c>
      <c r="AI45" s="164">
        <f t="shared" si="55"/>
        <v>0</v>
      </c>
      <c r="AJ45" s="166">
        <f t="shared" si="55"/>
        <v>0</v>
      </c>
    </row>
    <row r="46" spans="1:36" s="13" customFormat="1" x14ac:dyDescent="0.2">
      <c r="A46" s="12" t="s">
        <v>43</v>
      </c>
      <c r="B46" s="167"/>
      <c r="C46" s="168"/>
      <c r="D46" s="168"/>
      <c r="E46" s="168"/>
      <c r="F46" s="170">
        <f>SUM(B46:E46)</f>
        <v>0</v>
      </c>
      <c r="G46" s="171"/>
      <c r="H46" s="172"/>
      <c r="I46" s="172"/>
      <c r="J46" s="172"/>
      <c r="K46" s="170">
        <f>SUM(G46:J46)</f>
        <v>0</v>
      </c>
      <c r="L46" s="171"/>
      <c r="M46" s="172"/>
      <c r="N46" s="172"/>
      <c r="O46" s="172"/>
      <c r="P46" s="170">
        <f>SUM(L46:O46)</f>
        <v>0</v>
      </c>
      <c r="Q46" s="171"/>
      <c r="R46" s="172"/>
      <c r="S46" s="172"/>
      <c r="T46" s="172"/>
      <c r="U46" s="170">
        <f>SUM(Q46:T46)</f>
        <v>0</v>
      </c>
      <c r="V46" s="167"/>
      <c r="W46" s="168"/>
      <c r="X46" s="168"/>
      <c r="Y46" s="168"/>
      <c r="Z46" s="170">
        <f>SUM(V46:Y46)</f>
        <v>0</v>
      </c>
      <c r="AA46" s="171"/>
      <c r="AB46" s="172"/>
      <c r="AC46" s="172"/>
      <c r="AD46" s="172"/>
      <c r="AE46" s="170">
        <f>SUM(AA46:AD46)</f>
        <v>0</v>
      </c>
      <c r="AF46" s="168"/>
      <c r="AG46" s="168"/>
      <c r="AH46" s="168"/>
      <c r="AI46" s="168"/>
      <c r="AJ46" s="173">
        <f>SUM(AF46:AI46)</f>
        <v>0</v>
      </c>
    </row>
    <row r="47" spans="1:36" s="13" customFormat="1" x14ac:dyDescent="0.2">
      <c r="A47" s="12" t="s">
        <v>44</v>
      </c>
      <c r="B47" s="167"/>
      <c r="C47" s="168"/>
      <c r="D47" s="168"/>
      <c r="E47" s="168"/>
      <c r="F47" s="170">
        <f>SUM(B47:E47)</f>
        <v>0</v>
      </c>
      <c r="G47" s="171"/>
      <c r="H47" s="172"/>
      <c r="I47" s="172"/>
      <c r="J47" s="172"/>
      <c r="K47" s="170">
        <f>SUM(G47:J47)</f>
        <v>0</v>
      </c>
      <c r="L47" s="171"/>
      <c r="M47" s="172"/>
      <c r="N47" s="172"/>
      <c r="O47" s="172"/>
      <c r="P47" s="170">
        <f>SUM(L47:O47)</f>
        <v>0</v>
      </c>
      <c r="Q47" s="171"/>
      <c r="R47" s="172"/>
      <c r="S47" s="172"/>
      <c r="T47" s="172"/>
      <c r="U47" s="170">
        <f>SUM(Q47:T47)</f>
        <v>0</v>
      </c>
      <c r="V47" s="167"/>
      <c r="W47" s="168"/>
      <c r="X47" s="168"/>
      <c r="Y47" s="168"/>
      <c r="Z47" s="170">
        <f>SUM(V47:Y47)</f>
        <v>0</v>
      </c>
      <c r="AA47" s="171"/>
      <c r="AB47" s="172"/>
      <c r="AC47" s="172"/>
      <c r="AD47" s="172"/>
      <c r="AE47" s="170">
        <f>SUM(AA47:AD47)</f>
        <v>0</v>
      </c>
      <c r="AF47" s="168"/>
      <c r="AG47" s="168"/>
      <c r="AH47" s="168"/>
      <c r="AI47" s="168"/>
      <c r="AJ47" s="173">
        <f>SUM(AF47:AI47)</f>
        <v>0</v>
      </c>
    </row>
    <row r="48" spans="1:36" s="13" customFormat="1" x14ac:dyDescent="0.2">
      <c r="A48" s="12" t="s">
        <v>45</v>
      </c>
      <c r="B48" s="167"/>
      <c r="C48" s="168"/>
      <c r="D48" s="168"/>
      <c r="E48" s="168"/>
      <c r="F48" s="170">
        <f>SUM(B48:E48)</f>
        <v>0</v>
      </c>
      <c r="G48" s="171"/>
      <c r="H48" s="172"/>
      <c r="I48" s="172"/>
      <c r="J48" s="172"/>
      <c r="K48" s="170">
        <f>SUM(G48:J48)</f>
        <v>0</v>
      </c>
      <c r="L48" s="171"/>
      <c r="M48" s="172"/>
      <c r="N48" s="172"/>
      <c r="O48" s="172"/>
      <c r="P48" s="170">
        <f>SUM(L48:O48)</f>
        <v>0</v>
      </c>
      <c r="Q48" s="171"/>
      <c r="R48" s="172"/>
      <c r="S48" s="172"/>
      <c r="T48" s="172"/>
      <c r="U48" s="170">
        <f>SUM(Q48:T48)</f>
        <v>0</v>
      </c>
      <c r="V48" s="167"/>
      <c r="W48" s="168"/>
      <c r="X48" s="168"/>
      <c r="Y48" s="168"/>
      <c r="Z48" s="170">
        <f>SUM(V48:Y48)</f>
        <v>0</v>
      </c>
      <c r="AA48" s="171"/>
      <c r="AB48" s="172"/>
      <c r="AC48" s="172"/>
      <c r="AD48" s="172"/>
      <c r="AE48" s="170">
        <f>SUM(AA48:AD48)</f>
        <v>0</v>
      </c>
      <c r="AF48" s="168"/>
      <c r="AG48" s="168"/>
      <c r="AH48" s="168"/>
      <c r="AI48" s="168"/>
      <c r="AJ48" s="173">
        <f>SUM(AF48:AI48)</f>
        <v>0</v>
      </c>
    </row>
    <row r="49" spans="1:37" s="13" customFormat="1" x14ac:dyDescent="0.2">
      <c r="A49" s="12" t="s">
        <v>46</v>
      </c>
      <c r="B49" s="167"/>
      <c r="C49" s="168"/>
      <c r="D49" s="168"/>
      <c r="E49" s="168"/>
      <c r="F49" s="170">
        <f>SUM(B49:E49)</f>
        <v>0</v>
      </c>
      <c r="G49" s="171"/>
      <c r="H49" s="172"/>
      <c r="I49" s="172"/>
      <c r="J49" s="172"/>
      <c r="K49" s="170">
        <f>SUM(G49:J49)</f>
        <v>0</v>
      </c>
      <c r="L49" s="171"/>
      <c r="M49" s="172"/>
      <c r="N49" s="172"/>
      <c r="O49" s="178"/>
      <c r="P49" s="170">
        <f>SUM(L49:O49)</f>
        <v>0</v>
      </c>
      <c r="Q49" s="171"/>
      <c r="R49" s="172"/>
      <c r="S49" s="172"/>
      <c r="T49" s="172"/>
      <c r="U49" s="170">
        <f>SUM(Q49:T49)</f>
        <v>0</v>
      </c>
      <c r="V49" s="167"/>
      <c r="W49" s="168"/>
      <c r="X49" s="168"/>
      <c r="Y49" s="168"/>
      <c r="Z49" s="170">
        <f>SUM(V49:Y49)</f>
        <v>0</v>
      </c>
      <c r="AA49" s="171"/>
      <c r="AB49" s="172"/>
      <c r="AC49" s="172"/>
      <c r="AD49" s="172"/>
      <c r="AE49" s="170">
        <f>SUM(AA49:AD49)</f>
        <v>0</v>
      </c>
      <c r="AF49" s="168"/>
      <c r="AG49" s="168"/>
      <c r="AH49" s="168"/>
      <c r="AI49" s="168"/>
      <c r="AJ49" s="173">
        <f>SUM(AF49:AI49)</f>
        <v>0</v>
      </c>
    </row>
    <row r="50" spans="1:37" s="81" customFormat="1" ht="13.5" thickBot="1" x14ac:dyDescent="0.25">
      <c r="A50" s="14" t="s">
        <v>47</v>
      </c>
      <c r="B50" s="179"/>
      <c r="C50" s="180"/>
      <c r="D50" s="180"/>
      <c r="E50" s="180"/>
      <c r="F50" s="181">
        <f>SUM(B50:E50)</f>
        <v>0</v>
      </c>
      <c r="G50" s="182"/>
      <c r="H50" s="183"/>
      <c r="I50" s="183"/>
      <c r="J50" s="183"/>
      <c r="K50" s="181">
        <f>SUM(G50:J50)</f>
        <v>0</v>
      </c>
      <c r="L50" s="182"/>
      <c r="M50" s="183"/>
      <c r="N50" s="183"/>
      <c r="O50" s="183"/>
      <c r="P50" s="181">
        <f>SUM(L50:O50)</f>
        <v>0</v>
      </c>
      <c r="Q50" s="182"/>
      <c r="R50" s="183"/>
      <c r="S50" s="183"/>
      <c r="T50" s="183"/>
      <c r="U50" s="181">
        <f>SUM(Q50:T50)</f>
        <v>0</v>
      </c>
      <c r="V50" s="179"/>
      <c r="W50" s="180"/>
      <c r="X50" s="180"/>
      <c r="Y50" s="180"/>
      <c r="Z50" s="181">
        <f>SUM(V50:Y50)</f>
        <v>0</v>
      </c>
      <c r="AA50" s="182"/>
      <c r="AB50" s="183"/>
      <c r="AC50" s="183"/>
      <c r="AD50" s="183"/>
      <c r="AE50" s="181">
        <f>SUM(AA50:AD50)</f>
        <v>0</v>
      </c>
      <c r="AF50" s="180"/>
      <c r="AG50" s="180"/>
      <c r="AH50" s="180"/>
      <c r="AI50" s="180"/>
      <c r="AJ50" s="184">
        <f>SUM(AF50:AI50)</f>
        <v>0</v>
      </c>
      <c r="AK50" s="71"/>
    </row>
    <row r="51" spans="1:37" ht="13.5" thickTop="1" x14ac:dyDescent="0.2"/>
    <row r="57" spans="1:37" ht="15" x14ac:dyDescent="0.25">
      <c r="P57"/>
    </row>
  </sheetData>
  <mergeCells count="36">
    <mergeCell ref="A1:E1"/>
    <mergeCell ref="B18:F18"/>
    <mergeCell ref="B32:F32"/>
    <mergeCell ref="Q10:U10"/>
    <mergeCell ref="V10:Z10"/>
    <mergeCell ref="G18:K18"/>
    <mergeCell ref="L18:P18"/>
    <mergeCell ref="Q18:U18"/>
    <mergeCell ref="V18:Z18"/>
    <mergeCell ref="B10:F10"/>
    <mergeCell ref="G10:K10"/>
    <mergeCell ref="L10:P10"/>
    <mergeCell ref="F5:G5"/>
    <mergeCell ref="AF32:AJ32"/>
    <mergeCell ref="B2:E2"/>
    <mergeCell ref="B3:E3"/>
    <mergeCell ref="B4:E4"/>
    <mergeCell ref="B5:E5"/>
    <mergeCell ref="B6:E6"/>
    <mergeCell ref="B7:E7"/>
    <mergeCell ref="G32:K32"/>
    <mergeCell ref="L32:P32"/>
    <mergeCell ref="Q32:U32"/>
    <mergeCell ref="V32:Z32"/>
    <mergeCell ref="AA32:AE32"/>
    <mergeCell ref="AA10:AE10"/>
    <mergeCell ref="AF10:AJ10"/>
    <mergeCell ref="AA18:AE18"/>
    <mergeCell ref="AF18:AJ18"/>
    <mergeCell ref="AF25:AJ25"/>
    <mergeCell ref="G25:K25"/>
    <mergeCell ref="Q25:U25"/>
    <mergeCell ref="AA25:AE25"/>
    <mergeCell ref="B25:F25"/>
    <mergeCell ref="L25:P25"/>
    <mergeCell ref="V25:Z25"/>
  </mergeCells>
  <pageMargins left="0.7" right="0.7" top="0.75" bottom="0.75" header="0.3" footer="0.3"/>
  <pageSetup paperSize="9" orientation="portrait" r:id="rId1"/>
  <ignoredErrors>
    <ignoredError sqref="F39 AJ39 AJ45 AE39 AE45 Z39 Z45 U39 U45 P39 P45 K39 K45 F19 AE19 Z19"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x!$C$1:$C$7</xm:f>
          </x14:formula1>
          <xm:sqref>B3</xm:sqref>
        </x14:dataValidation>
        <x14:dataValidation type="list" allowBlank="1" showInputMessage="1" showErrorMessage="1">
          <x14:formula1>
            <xm:f>x!$B$1:$B$11</xm:f>
          </x14:formula1>
          <xm:sqref>B5:E5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workbookViewId="0">
      <selection activeCell="P29" sqref="P29"/>
    </sheetView>
  </sheetViews>
  <sheetFormatPr defaultRowHeight="12.75" x14ac:dyDescent="0.2"/>
  <cols>
    <col min="1" max="1" width="30.85546875" style="2" bestFit="1" customWidth="1"/>
    <col min="2" max="6" width="14.42578125" style="2" customWidth="1"/>
    <col min="7" max="7" width="0" style="51" hidden="1" customWidth="1"/>
    <col min="8" max="13" width="0" style="2" hidden="1" customWidth="1"/>
    <col min="14" max="17" width="9.140625" style="2" customWidth="1"/>
    <col min="18" max="16384" width="9.140625" style="2"/>
  </cols>
  <sheetData>
    <row r="2" spans="1:15" ht="32.25" customHeight="1" x14ac:dyDescent="0.2">
      <c r="A2" s="37"/>
      <c r="B2" s="247" t="s">
        <v>53</v>
      </c>
      <c r="C2" s="248"/>
      <c r="D2" s="248"/>
      <c r="E2" s="248"/>
      <c r="F2" s="249"/>
      <c r="G2" s="38"/>
    </row>
    <row r="3" spans="1:15" s="45" customFormat="1" ht="23.25" customHeight="1" x14ac:dyDescent="0.25">
      <c r="A3" s="39"/>
      <c r="B3" s="40" t="s">
        <v>24</v>
      </c>
      <c r="C3" s="41" t="s">
        <v>25</v>
      </c>
      <c r="D3" s="41" t="s">
        <v>26</v>
      </c>
      <c r="E3" s="42" t="s">
        <v>19</v>
      </c>
      <c r="F3" s="80" t="s">
        <v>27</v>
      </c>
      <c r="G3" s="44" t="s">
        <v>49</v>
      </c>
    </row>
    <row r="4" spans="1:15" x14ac:dyDescent="0.2">
      <c r="A4" s="46" t="s">
        <v>81</v>
      </c>
      <c r="B4" s="113">
        <f>SUM('Notebook food waste_restaurant'!B19,'Notebook food waste_restaurant'!G19,'Notebook food waste_restaurant'!L19,'Notebook food waste_restaurant'!Q19,'Notebook food waste_restaurant'!V19,'Notebook food waste_restaurant'!AA19,'Notebook food waste_restaurant'!AF19)</f>
        <v>0</v>
      </c>
      <c r="C4" s="114">
        <f>SUM('Notebook food waste_restaurant'!C19,'Notebook food waste_restaurant'!H19,'Notebook food waste_restaurant'!M19,'Notebook food waste_restaurant'!R19,'Notebook food waste_restaurant'!W19,'Notebook food waste_restaurant'!AB19,'Notebook food waste_restaurant'!AG19)</f>
        <v>0</v>
      </c>
      <c r="D4" s="114">
        <f>SUM('Notebook food waste_restaurant'!D19,'Notebook food waste_restaurant'!I19,'Notebook food waste_restaurant'!N19,'Notebook food waste_restaurant'!S19,'Notebook food waste_restaurant'!X19,'Notebook food waste_restaurant'!AC19,'Notebook food waste_restaurant'!AH19)</f>
        <v>0</v>
      </c>
      <c r="E4" s="114">
        <f>SUM('Notebook food waste_restaurant'!E19,'Notebook food waste_restaurant'!J19,'Notebook food waste_restaurant'!O19,'Notebook food waste_restaurant'!T19,'Notebook food waste_restaurant'!Y19,'Notebook food waste_restaurant'!AD19,'Notebook food waste_restaurant'!AI19)</f>
        <v>0</v>
      </c>
      <c r="F4" s="129">
        <f>SUM('Notebook food waste_restaurant'!F19,'Notebook food waste_restaurant'!K19,'Notebook food waste_restaurant'!P19,'Notebook food waste_restaurant'!U19,'Notebook food waste_restaurant'!Z19,'Notebook food waste_restaurant'!AE19,'Notebook food waste_restaurant'!AJ19)</f>
        <v>0</v>
      </c>
      <c r="G4" s="38">
        <f>SUM(B4:E4)</f>
        <v>0</v>
      </c>
    </row>
    <row r="5" spans="1:15" x14ac:dyDescent="0.2">
      <c r="A5" s="48" t="s">
        <v>82</v>
      </c>
      <c r="B5" s="124">
        <f>B4*3.8</f>
        <v>0</v>
      </c>
      <c r="C5" s="125">
        <f>C4*3.8</f>
        <v>0</v>
      </c>
      <c r="D5" s="125">
        <f>D4*3.8</f>
        <v>0</v>
      </c>
      <c r="E5" s="126">
        <f>E4*3.8</f>
        <v>0</v>
      </c>
      <c r="F5" s="130">
        <f>F4*3.8</f>
        <v>0</v>
      </c>
      <c r="G5" s="38"/>
    </row>
    <row r="6" spans="1:15" x14ac:dyDescent="0.2">
      <c r="A6" s="47" t="s">
        <v>41</v>
      </c>
      <c r="B6" s="135">
        <f>SUM('Notebook food waste_restaurant'!B28,'Notebook food waste_restaurant'!G28,'Notebook food waste_restaurant'!L28,'Notebook food waste_restaurant'!Q28,'Notebook food waste_restaurant'!V28,'Notebook food waste_restaurant'!AA28,'Notebook food waste_restaurant'!AF28)</f>
        <v>0</v>
      </c>
      <c r="C6" s="136">
        <f>SUM('Notebook food waste_restaurant'!C28,'Notebook food waste_restaurant'!H28,'Notebook food waste_restaurant'!M28,'Notebook food waste_restaurant'!R28,'Notebook food waste_restaurant'!W28,'Notebook food waste_restaurant'!AB28,'Notebook food waste_restaurant'!AG28)</f>
        <v>0</v>
      </c>
      <c r="D6" s="136">
        <f>SUM('Notebook food waste_restaurant'!D28,'Notebook food waste_restaurant'!I28,'Notebook food waste_restaurant'!N28,'Notebook food waste_restaurant'!S28,'Notebook food waste_restaurant'!X28,'Notebook food waste_restaurant'!AC28,'Notebook food waste_restaurant'!AH28)</f>
        <v>0</v>
      </c>
      <c r="E6" s="137">
        <f>SUM('Notebook food waste_restaurant'!E28,'Notebook food waste_restaurant'!J28,'Notebook food waste_restaurant'!O28,'Notebook food waste_restaurant'!T28,'Notebook food waste_restaurant'!Y28,'Notebook food waste_restaurant'!AD28,'Notebook food waste_restaurant'!AI28)</f>
        <v>0</v>
      </c>
      <c r="F6" s="138">
        <f>SUM('Notebook food waste_restaurant'!F28,'Notebook food waste_restaurant'!K28,'Notebook food waste_restaurant'!P28,'Notebook food waste_restaurant'!U28,'Notebook food waste_restaurant'!Z28,'Notebook food waste_restaurant'!AE28,'Notebook food waste_restaurant'!AJ28)</f>
        <v>0</v>
      </c>
      <c r="G6" s="38">
        <f>SUM(B6:E6)</f>
        <v>0</v>
      </c>
    </row>
    <row r="7" spans="1:15" x14ac:dyDescent="0.2">
      <c r="A7" s="48" t="s">
        <v>80</v>
      </c>
      <c r="B7" s="131">
        <f>SUM('Notebook food waste_restaurant'!B29,'Notebook food waste_restaurant'!G29,'Notebook food waste_restaurant'!L29,'Notebook food waste_restaurant'!Q29,'Notebook food waste_restaurant'!V29,'Notebook food waste_restaurant'!AA29,'Notebook food waste_restaurant'!AF29)</f>
        <v>0</v>
      </c>
      <c r="C7" s="132">
        <f>SUM('Notebook food waste_restaurant'!C29,'Notebook food waste_restaurant'!H29,'Notebook food waste_restaurant'!M29,'Notebook food waste_restaurant'!R29,'Notebook food waste_restaurant'!W29,'Notebook food waste_restaurant'!AB29,'Notebook food waste_restaurant'!AG29)</f>
        <v>0</v>
      </c>
      <c r="D7" s="132">
        <f>SUM('Notebook food waste_restaurant'!D29,'Notebook food waste_restaurant'!I29,'Notebook food waste_restaurant'!N29,'Notebook food waste_restaurant'!S29,'Notebook food waste_restaurant'!X29,'Notebook food waste_restaurant'!AC29,'Notebook food waste_restaurant'!AH29)</f>
        <v>0</v>
      </c>
      <c r="E7" s="133">
        <f>SUM('Notebook food waste_restaurant'!E29,'Notebook food waste_restaurant'!J29,'Notebook food waste_restaurant'!O29,'Notebook food waste_restaurant'!T29,'Notebook food waste_restaurant'!Y29,'Notebook food waste_restaurant'!AD29,'Notebook food waste_restaurant'!AI29)</f>
        <v>0</v>
      </c>
      <c r="F7" s="134">
        <f>SUM('Notebook food waste_restaurant'!F29,'Notebook food waste_restaurant'!K29,'Notebook food waste_restaurant'!P29,'Notebook food waste_restaurant'!U29,'Notebook food waste_restaurant'!Z29,'Notebook food waste_restaurant'!AE29,'Notebook food waste_restaurant'!AJ29)</f>
        <v>0</v>
      </c>
      <c r="G7" s="38">
        <f>SUM(B7:E7)</f>
        <v>0</v>
      </c>
    </row>
    <row r="8" spans="1:15" x14ac:dyDescent="0.2">
      <c r="A8" s="259" t="s">
        <v>76</v>
      </c>
      <c r="B8" s="259"/>
      <c r="C8" s="259"/>
      <c r="D8" s="259"/>
      <c r="E8" s="259"/>
      <c r="F8" s="259"/>
      <c r="G8" s="38"/>
      <c r="O8" s="61"/>
    </row>
    <row r="9" spans="1:15" x14ac:dyDescent="0.2">
      <c r="A9" s="260" t="s">
        <v>77</v>
      </c>
      <c r="B9" s="261"/>
      <c r="C9" s="261"/>
      <c r="D9" s="261"/>
      <c r="E9" s="261"/>
      <c r="F9" s="261"/>
      <c r="G9" s="38"/>
      <c r="O9" s="61"/>
    </row>
    <row r="10" spans="1:15" x14ac:dyDescent="0.2">
      <c r="G10" s="38"/>
      <c r="O10" s="62"/>
    </row>
    <row r="11" spans="1:15" s="5" customFormat="1" ht="30.75" customHeight="1" x14ac:dyDescent="0.25">
      <c r="B11" s="250" t="s">
        <v>54</v>
      </c>
      <c r="C11" s="251"/>
      <c r="D11" s="251"/>
      <c r="E11" s="251"/>
      <c r="F11" s="252"/>
      <c r="G11" s="49"/>
    </row>
    <row r="12" spans="1:15" s="5" customFormat="1" ht="17.25" customHeight="1" x14ac:dyDescent="0.25">
      <c r="B12" s="40" t="s">
        <v>24</v>
      </c>
      <c r="C12" s="41" t="s">
        <v>25</v>
      </c>
      <c r="D12" s="41" t="s">
        <v>26</v>
      </c>
      <c r="E12" s="42" t="s">
        <v>19</v>
      </c>
      <c r="F12" s="43" t="s">
        <v>55</v>
      </c>
      <c r="G12" s="49"/>
    </row>
    <row r="13" spans="1:15" x14ac:dyDescent="0.2">
      <c r="A13" s="50" t="s">
        <v>39</v>
      </c>
      <c r="B13" s="113" t="e">
        <f>((SUM('Notebook food waste_restaurant'!B26,'Notebook food waste_restaurant'!G26,'Notebook food waste_restaurant'!L26,'Notebook food waste_restaurant'!Q26,'Notebook food waste_restaurant'!V26,'Notebook food waste_restaurant'!AA26,'Notebook food waste_restaurant'!AF26))/'Notebook food waste_restaurant'!B7)</f>
        <v>#DIV/0!</v>
      </c>
      <c r="C13" s="114" t="e">
        <f>((SUM('Notebook food waste_restaurant'!C26,'Notebook food waste_restaurant'!H26,'Notebook food waste_restaurant'!M26,'Notebook food waste_restaurant'!R26,'Notebook food waste_restaurant'!W26,'Notebook food waste_restaurant'!AB26,'Notebook food waste_restaurant'!AG26))/'Notebook food waste_restaurant'!B7)</f>
        <v>#DIV/0!</v>
      </c>
      <c r="D13" s="114" t="e">
        <f>((SUM('Notebook food waste_restaurant'!D26,'Notebook food waste_restaurant'!I26,'Notebook food waste_restaurant'!N26,'Notebook food waste_restaurant'!S26,'Notebook food waste_restaurant'!X26,'Notebook food waste_restaurant'!AC26,'Notebook food waste_restaurant'!AH26))/'Notebook food waste_restaurant'!B7)</f>
        <v>#DIV/0!</v>
      </c>
      <c r="E13" s="115" t="e">
        <f>((SUM('Notebook food waste_restaurant'!E26,'Notebook food waste_restaurant'!J26,'Notebook food waste_restaurant'!O26,'Notebook food waste_restaurant'!T26,'Notebook food waste_restaurant'!Y26,'Notebook food waste_restaurant'!AD26,'Notebook food waste_restaurant'!AI26))/'Notebook food waste_restaurant'!B7)</f>
        <v>#DIV/0!</v>
      </c>
      <c r="F13" s="115" t="e">
        <f ca="1">((SUM('Notebook food waste_restaurant'!F26,'Notebook food waste_restaurant'!K26,'Notebook food waste_restaurant'!P26,'Notebook food waste_restaurant'!U26,'Notebook food waste_restaurant'!Z26,'Notebook food waste_restaurant'!AE26,'Notebook food waste_restaurant'!AJ26))/'Notebook food waste_restaurant'!B7)</f>
        <v>#DIV/0!</v>
      </c>
      <c r="G13" s="38" t="e">
        <f>((SUM(B13:E13))/4)</f>
        <v>#DIV/0!</v>
      </c>
    </row>
    <row r="14" spans="1:15" x14ac:dyDescent="0.2">
      <c r="A14" s="50" t="s">
        <v>40</v>
      </c>
      <c r="B14" s="116" t="e">
        <f>((SUM('Notebook food waste_restaurant'!B27,'Notebook food waste_restaurant'!G27,'Notebook food waste_restaurant'!L27,'Notebook food waste_restaurant'!Q27,'Notebook food waste_restaurant'!V27,'Notebook food waste_restaurant'!AA27,'Notebook food waste_restaurant'!AF27))/'Notebook food waste_restaurant'!B7)</f>
        <v>#DIV/0!</v>
      </c>
      <c r="C14" s="117" t="e">
        <f>((SUM('Notebook food waste_restaurant'!C27,'Notebook food waste_restaurant'!H27,'Notebook food waste_restaurant'!M27,'Notebook food waste_restaurant'!R27,'Notebook food waste_restaurant'!W27,'Notebook food waste_restaurant'!AB27,'Notebook food waste_restaurant'!AG27))/'Notebook food waste_restaurant'!B7)</f>
        <v>#DIV/0!</v>
      </c>
      <c r="D14" s="117" t="e">
        <f>((SUM('Notebook food waste_restaurant'!D27,'Notebook food waste_restaurant'!I27,'Notebook food waste_restaurant'!N27,'Notebook food waste_restaurant'!S27,'Notebook food waste_restaurant'!X27,'Notebook food waste_restaurant'!AC27,'Notebook food waste_restaurant'!AH27))/'Notebook food waste_restaurant'!B7)</f>
        <v>#DIV/0!</v>
      </c>
      <c r="E14" s="118" t="e">
        <f>((SUM('Notebook food waste_restaurant'!E27,'Notebook food waste_restaurant'!J27,'Notebook food waste_restaurant'!O27,'Notebook food waste_restaurant'!T27,'Notebook food waste_restaurant'!Y27,'Notebook food waste_restaurant'!AD27,'Notebook food waste_restaurant'!AI27))/'Notebook food waste_restaurant'!B7)</f>
        <v>#DIV/0!</v>
      </c>
      <c r="F14" s="118" t="e">
        <f ca="1">((SUM('Notebook food waste_restaurant'!F27,'Notebook food waste_restaurant'!K27,'Notebook food waste_restaurant'!P27,'Notebook food waste_restaurant'!U27,'Notebook food waste_restaurant'!Z27,'Notebook food waste_restaurant'!AE27,'Notebook food waste_restaurant'!AJ27))/'Notebook food waste_restaurant'!B7)</f>
        <v>#DIV/0!</v>
      </c>
      <c r="G14" s="38" t="e">
        <f>((SUM(B14:E14))/4)</f>
        <v>#DIV/0!</v>
      </c>
    </row>
    <row r="16" spans="1:15" ht="30" customHeight="1" x14ac:dyDescent="0.2">
      <c r="B16" s="253" t="s">
        <v>65</v>
      </c>
      <c r="C16" s="254"/>
      <c r="D16" s="254"/>
      <c r="E16" s="254"/>
      <c r="F16" s="255"/>
    </row>
    <row r="17" spans="1:12" x14ac:dyDescent="0.2">
      <c r="B17" s="40" t="s">
        <v>24</v>
      </c>
      <c r="C17" s="41" t="s">
        <v>25</v>
      </c>
      <c r="D17" s="41" t="s">
        <v>26</v>
      </c>
      <c r="E17" s="42" t="s">
        <v>19</v>
      </c>
      <c r="F17" s="52" t="s">
        <v>27</v>
      </c>
      <c r="G17" s="51" t="s">
        <v>49</v>
      </c>
      <c r="H17" s="4"/>
      <c r="I17" s="53" t="s">
        <v>73</v>
      </c>
      <c r="J17" s="53" t="s">
        <v>69</v>
      </c>
      <c r="K17" s="53" t="s">
        <v>70</v>
      </c>
      <c r="L17" s="53" t="s">
        <v>71</v>
      </c>
    </row>
    <row r="18" spans="1:12" x14ac:dyDescent="0.2">
      <c r="A18" s="54" t="s">
        <v>81</v>
      </c>
      <c r="B18" s="116">
        <f>SUM('Notebook food waste_restaurant'!B19,'Notebook food waste_restaurant'!G19,'Notebook food waste_restaurant'!L19,'Notebook food waste_restaurant'!Q19,'Notebook food waste_restaurant'!V19,'Notebook food waste_restaurant'!AA19,'Notebook food waste_restaurant'!AF19)</f>
        <v>0</v>
      </c>
      <c r="C18" s="117">
        <f>SUM('Notebook food waste_restaurant'!C19,'Notebook food waste_restaurant'!H19,'Notebook food waste_restaurant'!M19,'Notebook food waste_restaurant'!R19,'Notebook food waste_restaurant'!W19,'Notebook food waste_restaurant'!AB19,'Notebook food waste_restaurant'!AG19)</f>
        <v>0</v>
      </c>
      <c r="D18" s="117">
        <f>SUM('Notebook food waste_restaurant'!D19,'Notebook food waste_restaurant'!I19,'Notebook food waste_restaurant'!N19,'Notebook food waste_restaurant'!S19,'Notebook food waste_restaurant'!X19,'Notebook food waste_restaurant'!AC19,'Notebook food waste_restaurant'!AH19)</f>
        <v>0</v>
      </c>
      <c r="E18" s="118">
        <f>SUM('Notebook food waste_restaurant'!E19,'Notebook food waste_restaurant'!J19,'Notebook food waste_restaurant'!O19,'Notebook food waste_restaurant'!T19,'Notebook food waste_restaurant'!Y19,'Notebook food waste_restaurant'!AD19,'Notebook food waste_restaurant'!AI19)</f>
        <v>0</v>
      </c>
      <c r="F18" s="119">
        <f>SUM(B18:E18)</f>
        <v>0</v>
      </c>
      <c r="G18" s="51">
        <f t="shared" ref="G18:G23" si="0">SUM(B18:E18)</f>
        <v>0</v>
      </c>
      <c r="H18" s="55">
        <f>SUM(F19:F23)</f>
        <v>0</v>
      </c>
      <c r="I18" s="53">
        <f>SUM(B19:B23)</f>
        <v>0</v>
      </c>
      <c r="J18" s="53">
        <f>SUM(C19:C23)</f>
        <v>0</v>
      </c>
      <c r="K18" s="53">
        <f>SUM(D19:D23)</f>
        <v>0</v>
      </c>
      <c r="L18" s="53">
        <f>SUM(E19:E23)</f>
        <v>0</v>
      </c>
    </row>
    <row r="19" spans="1:12" x14ac:dyDescent="0.2">
      <c r="A19" s="12" t="s">
        <v>43</v>
      </c>
      <c r="B19" s="120">
        <f>SUM('Notebook food waste_restaurant'!B20,'Notebook food waste_restaurant'!G20,'Notebook food waste_restaurant'!L20,'Notebook food waste_restaurant'!Q20,'Notebook food waste_restaurant'!V20,'Notebook food waste_restaurant'!AA20,'Notebook food waste_restaurant'!AF20)</f>
        <v>0</v>
      </c>
      <c r="C19" s="121">
        <f>SUM('Notebook food waste_restaurant'!C20,'Notebook food waste_restaurant'!H20,'Notebook food waste_restaurant'!M20,'Notebook food waste_restaurant'!R20,'Notebook food waste_restaurant'!W20,'Notebook food waste_restaurant'!AB20,'Notebook food waste_restaurant'!AG20)</f>
        <v>0</v>
      </c>
      <c r="D19" s="121">
        <f>SUM('Notebook food waste_restaurant'!D20,'Notebook food waste_restaurant'!I20,'Notebook food waste_restaurant'!N20,'Notebook food waste_restaurant'!S20,'Notebook food waste_restaurant'!X20,'Notebook food waste_restaurant'!AC20,'Notebook food waste_restaurant'!AH20)</f>
        <v>0</v>
      </c>
      <c r="E19" s="122">
        <f>SUM('Notebook food waste_restaurant'!E20,'Notebook food waste_restaurant'!J20,'Notebook food waste_restaurant'!O20,'Notebook food waste_restaurant'!T20,'Notebook food waste_restaurant'!Y20,'Notebook food waste_restaurant'!AD20,'Notebook food waste_restaurant'!AI20)</f>
        <v>0</v>
      </c>
      <c r="F19" s="123">
        <f>SUM('Notebook food waste_restaurant'!F20,'Notebook food waste_restaurant'!K20,'Notebook food waste_restaurant'!P20,'Notebook food waste_restaurant'!U20,'Notebook food waste_restaurant'!Z20,'Notebook food waste_restaurant'!AE20,'Notebook food waste_restaurant'!AJ20)</f>
        <v>0</v>
      </c>
      <c r="G19" s="51">
        <f t="shared" si="0"/>
        <v>0</v>
      </c>
      <c r="H19" s="4"/>
      <c r="I19" s="4"/>
      <c r="J19" s="4"/>
      <c r="K19" s="4"/>
      <c r="L19" s="4"/>
    </row>
    <row r="20" spans="1:12" x14ac:dyDescent="0.2">
      <c r="A20" s="12" t="s">
        <v>44</v>
      </c>
      <c r="B20" s="120">
        <f>SUM('Notebook food waste_restaurant'!B21,'Notebook food waste_restaurant'!G21,'Notebook food waste_restaurant'!L21,'Notebook food waste_restaurant'!Q21,'Notebook food waste_restaurant'!V21,'Notebook food waste_restaurant'!AA21,'Notebook food waste_restaurant'!AF21)</f>
        <v>0</v>
      </c>
      <c r="C20" s="121">
        <f>SUM('Notebook food waste_restaurant'!C21,'Notebook food waste_restaurant'!H21,'Notebook food waste_restaurant'!M21,'Notebook food waste_restaurant'!R21,'Notebook food waste_restaurant'!W21,'Notebook food waste_restaurant'!AB21,'Notebook food waste_restaurant'!AG21)</f>
        <v>0</v>
      </c>
      <c r="D20" s="121">
        <f>SUM('Notebook food waste_restaurant'!D21,'Notebook food waste_restaurant'!I21,'Notebook food waste_restaurant'!N21,'Notebook food waste_restaurant'!S21,'Notebook food waste_restaurant'!X21,'Notebook food waste_restaurant'!AC21,'Notebook food waste_restaurant'!AH21)</f>
        <v>0</v>
      </c>
      <c r="E20" s="122">
        <f>SUM('Notebook food waste_restaurant'!E21,'Notebook food waste_restaurant'!J21,'Notebook food waste_restaurant'!O21,'Notebook food waste_restaurant'!T21,'Notebook food waste_restaurant'!Y21,'Notebook food waste_restaurant'!AD21,'Notebook food waste_restaurant'!AI21)</f>
        <v>0</v>
      </c>
      <c r="F20" s="119">
        <f>SUM('Notebook food waste_restaurant'!F21,'Notebook food waste_restaurant'!K21,'Notebook food waste_restaurant'!P21,'Notebook food waste_restaurant'!U21,'Notebook food waste_restaurant'!Z21,'Notebook food waste_restaurant'!AE21,'Notebook food waste_restaurant'!AJ21)</f>
        <v>0</v>
      </c>
      <c r="G20" s="51">
        <f t="shared" si="0"/>
        <v>0</v>
      </c>
    </row>
    <row r="21" spans="1:12" x14ac:dyDescent="0.2">
      <c r="A21" s="12" t="s">
        <v>45</v>
      </c>
      <c r="B21" s="120">
        <f>SUM('Notebook food waste_restaurant'!B22,'Notebook food waste_restaurant'!G22,'Notebook food waste_restaurant'!L22,'Notebook food waste_restaurant'!Q22,'Notebook food waste_restaurant'!V22,'Notebook food waste_restaurant'!AA22,'Notebook food waste_restaurant'!AF22)</f>
        <v>0</v>
      </c>
      <c r="C21" s="121">
        <f>SUM('Notebook food waste_restaurant'!C22,'Notebook food waste_restaurant'!H22,'Notebook food waste_restaurant'!M22,'Notebook food waste_restaurant'!R22,'Notebook food waste_restaurant'!W22,'Notebook food waste_restaurant'!AB22,'Notebook food waste_restaurant'!AG22)</f>
        <v>0</v>
      </c>
      <c r="D21" s="121">
        <f>SUM('Notebook food waste_restaurant'!D22,'Notebook food waste_restaurant'!I22,'Notebook food waste_restaurant'!N22,'Notebook food waste_restaurant'!S22,'Notebook food waste_restaurant'!X22,'Notebook food waste_restaurant'!AC22,'Notebook food waste_restaurant'!AH22)</f>
        <v>0</v>
      </c>
      <c r="E21" s="122">
        <f>SUM('Notebook food waste_restaurant'!E22,'Notebook food waste_restaurant'!J22,'Notebook food waste_restaurant'!O22,'Notebook food waste_restaurant'!T22,'Notebook food waste_restaurant'!Y22,'Notebook food waste_restaurant'!AD22,'Notebook food waste_restaurant'!AI22)</f>
        <v>0</v>
      </c>
      <c r="F21" s="119">
        <f>SUM('Notebook food waste_restaurant'!F22,'Notebook food waste_restaurant'!K22,'Notebook food waste_restaurant'!P22,'Notebook food waste_restaurant'!U22,'Notebook food waste_restaurant'!Z22,'Notebook food waste_restaurant'!AE22,'Notebook food waste_restaurant'!AJ22)</f>
        <v>0</v>
      </c>
      <c r="G21" s="51">
        <f t="shared" si="0"/>
        <v>0</v>
      </c>
    </row>
    <row r="22" spans="1:12" x14ac:dyDescent="0.2">
      <c r="A22" s="12" t="s">
        <v>46</v>
      </c>
      <c r="B22" s="120">
        <f>SUM('Notebook food waste_restaurant'!B23,'Notebook food waste_restaurant'!G23,'Notebook food waste_restaurant'!L23,'Notebook food waste_restaurant'!Q23,'Notebook food waste_restaurant'!V23,'Notebook food waste_restaurant'!AA23,'Notebook food waste_restaurant'!AF23)</f>
        <v>0</v>
      </c>
      <c r="C22" s="121">
        <f>SUM('Notebook food waste_restaurant'!C23,'Notebook food waste_restaurant'!H23,'Notebook food waste_restaurant'!M23,'Notebook food waste_restaurant'!R23,'Notebook food waste_restaurant'!W23,'Notebook food waste_restaurant'!AB23,'Notebook food waste_restaurant'!AG23)</f>
        <v>0</v>
      </c>
      <c r="D22" s="121">
        <f>SUM('Notebook food waste_restaurant'!D23,'Notebook food waste_restaurant'!I23,'Notebook food waste_restaurant'!N23,'Notebook food waste_restaurant'!S23,'Notebook food waste_restaurant'!X23,'Notebook food waste_restaurant'!AC23,'Notebook food waste_restaurant'!AH23)</f>
        <v>0</v>
      </c>
      <c r="E22" s="122">
        <f>SUM('Notebook food waste_restaurant'!E23,'Notebook food waste_restaurant'!J23,'Notebook food waste_restaurant'!O23,'Notebook food waste_restaurant'!T23,'Notebook food waste_restaurant'!Y23,'Notebook food waste_restaurant'!AD23,'Notebook food waste_restaurant'!AI23)</f>
        <v>0</v>
      </c>
      <c r="F22" s="119">
        <f>SUM('Notebook food waste_restaurant'!F23,'Notebook food waste_restaurant'!K23,'Notebook food waste_restaurant'!P23,'Notebook food waste_restaurant'!U23,'Notebook food waste_restaurant'!Z23,'Notebook food waste_restaurant'!AE23,'Notebook food waste_restaurant'!AJ23)</f>
        <v>0</v>
      </c>
      <c r="G22" s="51">
        <f t="shared" si="0"/>
        <v>0</v>
      </c>
    </row>
    <row r="23" spans="1:12" x14ac:dyDescent="0.2">
      <c r="A23" s="12" t="s">
        <v>47</v>
      </c>
      <c r="B23" s="120">
        <f>SUM('Notebook food waste_restaurant'!B24,'Notebook food waste_restaurant'!G24,'Notebook food waste_restaurant'!L24,'Notebook food waste_restaurant'!Q24,'Notebook food waste_restaurant'!V24,'Notebook food waste_restaurant'!AA24,'Notebook food waste_restaurant'!AF24)</f>
        <v>0</v>
      </c>
      <c r="C23" s="121">
        <f>SUM('Notebook food waste_restaurant'!C24,'Notebook food waste_restaurant'!H24,'Notebook food waste_restaurant'!M24,'Notebook food waste_restaurant'!R24,'Notebook food waste_restaurant'!W24,'Notebook food waste_restaurant'!AB24,'Notebook food waste_restaurant'!AG24)</f>
        <v>0</v>
      </c>
      <c r="D23" s="121">
        <f>SUM('Notebook food waste_restaurant'!D24,'Notebook food waste_restaurant'!I24,'Notebook food waste_restaurant'!N24,'Notebook food waste_restaurant'!S24,'Notebook food waste_restaurant'!X24,'Notebook food waste_restaurant'!AC24,'Notebook food waste_restaurant'!AH24)</f>
        <v>0</v>
      </c>
      <c r="E23" s="122">
        <f>SUM('Notebook food waste_restaurant'!E24,'Notebook food waste_restaurant'!J24,'Notebook food waste_restaurant'!O24,'Notebook food waste_restaurant'!T24,'Notebook food waste_restaurant'!Y24,'Notebook food waste_restaurant'!AD24,'Notebook food waste_restaurant'!AI24)</f>
        <v>0</v>
      </c>
      <c r="F23" s="119">
        <f>SUM('Notebook food waste_restaurant'!F24,'Notebook food waste_restaurant'!K24,'Notebook food waste_restaurant'!P24,'Notebook food waste_restaurant'!U24,'Notebook food waste_restaurant'!Z24,'Notebook food waste_restaurant'!AE24,'Notebook food waste_restaurant'!AJ24)</f>
        <v>0</v>
      </c>
      <c r="G23" s="51">
        <f t="shared" si="0"/>
        <v>0</v>
      </c>
    </row>
    <row r="24" spans="1:12" x14ac:dyDescent="0.2">
      <c r="A24" s="48" t="s">
        <v>83</v>
      </c>
      <c r="B24" s="124">
        <f>B18*3.8</f>
        <v>0</v>
      </c>
      <c r="C24" s="125">
        <f>C18*3.8</f>
        <v>0</v>
      </c>
      <c r="D24" s="125">
        <f>D18*3.8</f>
        <v>0</v>
      </c>
      <c r="E24" s="126">
        <f>E18*3.8</f>
        <v>0</v>
      </c>
      <c r="F24" s="127">
        <f>F18*3.8</f>
        <v>0</v>
      </c>
    </row>
    <row r="25" spans="1:12" x14ac:dyDescent="0.2">
      <c r="A25" s="56"/>
      <c r="B25" s="4"/>
      <c r="C25" s="4"/>
      <c r="D25" s="4"/>
      <c r="E25" s="4"/>
      <c r="F25" s="4"/>
    </row>
    <row r="26" spans="1:12" x14ac:dyDescent="0.2">
      <c r="B26" s="253" t="s">
        <v>64</v>
      </c>
      <c r="C26" s="254"/>
      <c r="D26" s="254"/>
      <c r="E26" s="254"/>
      <c r="F26" s="255"/>
    </row>
    <row r="27" spans="1:12" x14ac:dyDescent="0.2">
      <c r="B27" s="40" t="s">
        <v>24</v>
      </c>
      <c r="C27" s="41" t="s">
        <v>25</v>
      </c>
      <c r="D27" s="41" t="s">
        <v>26</v>
      </c>
      <c r="E27" s="42" t="s">
        <v>19</v>
      </c>
      <c r="F27" s="52" t="s">
        <v>27</v>
      </c>
      <c r="G27" s="51" t="s">
        <v>49</v>
      </c>
      <c r="H27" s="53" t="s">
        <v>73</v>
      </c>
      <c r="I27" s="53" t="s">
        <v>69</v>
      </c>
      <c r="J27" s="53" t="s">
        <v>70</v>
      </c>
      <c r="K27" s="53" t="s">
        <v>71</v>
      </c>
    </row>
    <row r="28" spans="1:12" x14ac:dyDescent="0.2">
      <c r="A28" s="54" t="s">
        <v>81</v>
      </c>
      <c r="B28" s="116">
        <f>SUM('Notebook food waste_restaurant'!B29,'Notebook food waste_restaurant'!G29,'Notebook food waste_restaurant'!L29,'Notebook food waste_restaurant'!Q29,'Notebook food waste_restaurant'!V29,'Notebook food waste_restaurant'!AA29,'Notebook food waste_restaurant'!AF29)</f>
        <v>0</v>
      </c>
      <c r="C28" s="117">
        <f>SUM('Notebook food waste_restaurant'!C29,'Notebook food waste_restaurant'!H29,'Notebook food waste_restaurant'!M29,'Notebook food waste_restaurant'!R29,'Notebook food waste_restaurant'!W29,'Notebook food waste_restaurant'!AB29,'Notebook food waste_restaurant'!AG29)</f>
        <v>0</v>
      </c>
      <c r="D28" s="117">
        <f>SUM('Notebook food waste_restaurant'!D29,'Notebook food waste_restaurant'!I29,'Notebook food waste_restaurant'!N29,'Notebook food waste_restaurant'!S29,'Notebook food waste_restaurant'!X29,'Notebook food waste_restaurant'!AC29,'Notebook food waste_restaurant'!AH29)</f>
        <v>0</v>
      </c>
      <c r="E28" s="118">
        <f>SUM('Notebook food waste_restaurant'!E29,'Notebook food waste_restaurant'!J29,'Notebook food waste_restaurant'!O29,'Notebook food waste_restaurant'!T29,'Notebook food waste_restaurant'!Y29,'Notebook food waste_restaurant'!AD29,'Notebook food waste_restaurant'!AI29)</f>
        <v>0</v>
      </c>
      <c r="F28" s="119">
        <f>SUM('Notebook food waste_restaurant'!F29,'Notebook food waste_restaurant'!K29,'Notebook food waste_restaurant'!P29,'Notebook food waste_restaurant'!U29,'Notebook food waste_restaurant'!Z29,'Notebook food waste_restaurant'!AE29,'Notebook food waste_restaurant'!AJ29)</f>
        <v>0</v>
      </c>
      <c r="G28" s="51">
        <f>SUM(B28:E28)</f>
        <v>0</v>
      </c>
      <c r="H28" s="51">
        <f>SUM(B29:B31)</f>
        <v>0</v>
      </c>
      <c r="I28" s="51">
        <f>SUM(C29:C31)</f>
        <v>0</v>
      </c>
      <c r="J28" s="51">
        <f>SUM(D29:D31)</f>
        <v>0</v>
      </c>
      <c r="K28" s="51">
        <f>SUM(E29:E31)</f>
        <v>0</v>
      </c>
    </row>
    <row r="29" spans="1:12" x14ac:dyDescent="0.2">
      <c r="A29" s="32" t="s">
        <v>42</v>
      </c>
      <c r="B29" s="120">
        <f>SUM('Notebook food waste_restaurant'!B33,'Notebook food waste_restaurant'!G33,'Notebook food waste_restaurant'!L33,'Notebook food waste_restaurant'!Q33,'Notebook food waste_restaurant'!V33,'Notebook food waste_restaurant'!AA33,'Notebook food waste_restaurant'!AF33)</f>
        <v>0</v>
      </c>
      <c r="C29" s="121">
        <f>SUM('Notebook food waste_restaurant'!C33,'Notebook food waste_restaurant'!H33,'Notebook food waste_restaurant'!M33,'Notebook food waste_restaurant'!R33,'Notebook food waste_restaurant'!W33,'Notebook food waste_restaurant'!AB33,'Notebook food waste_restaurant'!AG33)</f>
        <v>0</v>
      </c>
      <c r="D29" s="121">
        <f>SUM('Notebook food waste_restaurant'!D33,'Notebook food waste_restaurant'!I33,'Notebook food waste_restaurant'!N33,'Notebook food waste_restaurant'!S33,'Notebook food waste_restaurant'!X33,'Notebook food waste_restaurant'!AC33,'Notebook food waste_restaurant'!AH33)</f>
        <v>0</v>
      </c>
      <c r="E29" s="121">
        <f>SUM('Notebook food waste_restaurant'!E33,'Notebook food waste_restaurant'!J33,'Notebook food waste_restaurant'!O33,'Notebook food waste_restaurant'!T33,'Notebook food waste_restaurant'!Y33,'Notebook food waste_restaurant'!AD33,'Notebook food waste_restaurant'!AI33)</f>
        <v>0</v>
      </c>
      <c r="F29" s="123">
        <f>SUM(B29:E29)</f>
        <v>0</v>
      </c>
      <c r="G29" s="51">
        <f>SUM(B29:E29)</f>
        <v>0</v>
      </c>
    </row>
    <row r="30" spans="1:12" x14ac:dyDescent="0.2">
      <c r="A30" s="33" t="s">
        <v>67</v>
      </c>
      <c r="B30" s="120">
        <f>SUM('Notebook food waste_restaurant'!B39,'Notebook food waste_restaurant'!G39,'Notebook food waste_restaurant'!L39,'Notebook food waste_restaurant'!Q39,'Notebook food waste_restaurant'!V39,'Notebook food waste_restaurant'!AA39,'Notebook food waste_restaurant'!AF39)</f>
        <v>0</v>
      </c>
      <c r="C30" s="121">
        <f>SUM('Notebook food waste_restaurant'!C39,'Notebook food waste_restaurant'!H39,'Notebook food waste_restaurant'!M39,'Notebook food waste_restaurant'!R39,'Notebook food waste_restaurant'!W39,'Notebook food waste_restaurant'!AB39,'Notebook food waste_restaurant'!AG39)</f>
        <v>0</v>
      </c>
      <c r="D30" s="121">
        <f>SUM('Notebook food waste_restaurant'!D39,'Notebook food waste_restaurant'!I39,'Notebook food waste_restaurant'!N39,'Notebook food waste_restaurant'!S39,'Notebook food waste_restaurant'!X39,'Notebook food waste_restaurant'!AC39,'Notebook food waste_restaurant'!AH39)</f>
        <v>0</v>
      </c>
      <c r="E30" s="121">
        <f>SUM('Notebook food waste_restaurant'!E39,'Notebook food waste_restaurant'!J39,'Notebook food waste_restaurant'!O39,'Notebook food waste_restaurant'!T39,'Notebook food waste_restaurant'!Y39,'Notebook food waste_restaurant'!AD39,'Notebook food waste_restaurant'!AI39)</f>
        <v>0</v>
      </c>
      <c r="F30" s="119">
        <f>SUM(B30:E30)</f>
        <v>0</v>
      </c>
      <c r="G30" s="51">
        <f>SUM(B30:E30)</f>
        <v>0</v>
      </c>
    </row>
    <row r="31" spans="1:12" x14ac:dyDescent="0.2">
      <c r="A31" s="34" t="s">
        <v>68</v>
      </c>
      <c r="B31" s="116">
        <f>SUM('Notebook food waste_restaurant'!B45,'Notebook food waste_restaurant'!G45,'Notebook food waste_restaurant'!L45,'Notebook food waste_restaurant'!Q45,'Notebook food waste_restaurant'!V45,'Notebook food waste_restaurant'!AA45,'Notebook food waste_restaurant'!AF45)</f>
        <v>0</v>
      </c>
      <c r="C31" s="117">
        <f>SUM('Notebook food waste_restaurant'!C45,'Notebook food waste_restaurant'!H45,'Notebook food waste_restaurant'!M45,'Notebook food waste_restaurant'!R45,'Notebook food waste_restaurant'!W45,'Notebook food waste_restaurant'!AB45,'Notebook food waste_restaurant'!AG45)</f>
        <v>0</v>
      </c>
      <c r="D31" s="117">
        <f>SUM('Notebook food waste_restaurant'!D45,'Notebook food waste_restaurant'!I45,'Notebook food waste_restaurant'!N45,'Notebook food waste_restaurant'!S45,'Notebook food waste_restaurant'!X45,'Notebook food waste_restaurant'!AC45,'Notebook food waste_restaurant'!AH45)</f>
        <v>0</v>
      </c>
      <c r="E31" s="117">
        <f>SUM('Notebook food waste_restaurant'!E45,'Notebook food waste_restaurant'!J45,'Notebook food waste_restaurant'!O45,'Notebook food waste_restaurant'!T45,'Notebook food waste_restaurant'!Y45,'Notebook food waste_restaurant'!AD45,'Notebook food waste_restaurant'!AI45)</f>
        <v>0</v>
      </c>
      <c r="F31" s="128">
        <f>SUM(B31:E31)</f>
        <v>0</v>
      </c>
      <c r="G31" s="51">
        <f>SUM(B31:E31)</f>
        <v>0</v>
      </c>
    </row>
    <row r="32" spans="1:12" x14ac:dyDescent="0.2">
      <c r="A32" s="48" t="s">
        <v>83</v>
      </c>
      <c r="B32" s="124">
        <f>B28*3.8</f>
        <v>0</v>
      </c>
      <c r="C32" s="125">
        <f>C28*3.8</f>
        <v>0</v>
      </c>
      <c r="D32" s="125">
        <f>D28*3.8</f>
        <v>0</v>
      </c>
      <c r="E32" s="126">
        <f>E28*3.8</f>
        <v>0</v>
      </c>
      <c r="F32" s="127">
        <f>F28*3.8</f>
        <v>0</v>
      </c>
    </row>
    <row r="33" spans="1:12" x14ac:dyDescent="0.2">
      <c r="A33" s="56"/>
      <c r="B33" s="4"/>
      <c r="C33" s="4"/>
      <c r="D33" s="4"/>
      <c r="E33" s="4"/>
      <c r="F33" s="4"/>
    </row>
    <row r="35" spans="1:12" ht="31.5" customHeight="1" x14ac:dyDescent="0.2">
      <c r="B35" s="256" t="s">
        <v>66</v>
      </c>
      <c r="C35" s="257"/>
      <c r="D35" s="257"/>
      <c r="E35" s="257"/>
      <c r="F35" s="258"/>
    </row>
    <row r="36" spans="1:12" x14ac:dyDescent="0.2">
      <c r="B36" s="57" t="s">
        <v>24</v>
      </c>
      <c r="C36" s="58" t="s">
        <v>25</v>
      </c>
      <c r="D36" s="58" t="s">
        <v>26</v>
      </c>
      <c r="E36" s="59" t="s">
        <v>19</v>
      </c>
      <c r="F36" s="43" t="s">
        <v>27</v>
      </c>
      <c r="G36" s="51" t="s">
        <v>49</v>
      </c>
      <c r="H36" s="60" t="s">
        <v>73</v>
      </c>
      <c r="I36" s="60" t="s">
        <v>69</v>
      </c>
      <c r="J36" s="60" t="s">
        <v>70</v>
      </c>
      <c r="K36" s="60" t="s">
        <v>71</v>
      </c>
      <c r="L36" s="51" t="s">
        <v>72</v>
      </c>
    </row>
    <row r="37" spans="1:12" x14ac:dyDescent="0.2">
      <c r="A37" s="54" t="s">
        <v>81</v>
      </c>
      <c r="B37" s="124">
        <f>SUM('Notebook food waste_restaurant'!B19,'Notebook food waste_restaurant'!G19,'Notebook food waste_restaurant'!L19,'Notebook food waste_restaurant'!Q19,'Notebook food waste_restaurant'!V19,'Notebook food waste_restaurant'!AA19,'Notebook food waste_restaurant'!AF19)</f>
        <v>0</v>
      </c>
      <c r="C37" s="125">
        <f>SUM('Notebook food waste_restaurant'!C19,'Notebook food waste_restaurant'!H19,'Notebook food waste_restaurant'!M19,'Notebook food waste_restaurant'!R19,'Notebook food waste_restaurant'!W19,'Notebook food waste_restaurant'!AB19,'Notebook food waste_restaurant'!AG19)</f>
        <v>0</v>
      </c>
      <c r="D37" s="125">
        <f>SUM('Notebook food waste_restaurant'!D19,'Notebook food waste_restaurant'!I19,'Notebook food waste_restaurant'!N19,'Notebook food waste_restaurant'!S19,'Notebook food waste_restaurant'!X19,'Notebook food waste_restaurant'!AC19,'Notebook food waste_restaurant'!AH19)</f>
        <v>0</v>
      </c>
      <c r="E37" s="126">
        <f>SUM('Notebook food waste_restaurant'!E19,'Notebook food waste_restaurant'!J19,'Notebook food waste_restaurant'!O19,'Notebook food waste_restaurant'!T19,'Notebook food waste_restaurant'!Y19,'Notebook food waste_restaurant'!AD19,'Notebook food waste_restaurant'!AI19)</f>
        <v>0</v>
      </c>
      <c r="F37" s="126">
        <f>SUM('Notebook food waste_restaurant'!F19,'Notebook food waste_restaurant'!K19,'Notebook food waste_restaurant'!P19,'Notebook food waste_restaurant'!U19,'Notebook food waste_restaurant'!Z19,'Notebook food waste_restaurant'!AE19,'Notebook food waste_restaurant'!AJ19)</f>
        <v>0</v>
      </c>
      <c r="G37" s="51">
        <f t="shared" ref="G37:G42" si="1">SUM(B37:E37)</f>
        <v>0</v>
      </c>
      <c r="H37" s="51"/>
      <c r="I37" s="51"/>
      <c r="J37" s="51"/>
      <c r="K37" s="51"/>
      <c r="L37" s="51"/>
    </row>
    <row r="38" spans="1:12" x14ac:dyDescent="0.2">
      <c r="A38" s="30" t="s">
        <v>42</v>
      </c>
      <c r="B38" s="124">
        <f>SUM('Notebook food waste_restaurant'!AF33,'Notebook food waste_restaurant'!AA33,'Notebook food waste_restaurant'!V33,'Notebook food waste_restaurant'!Q33,'Notebook food waste_restaurant'!L33,'Notebook food waste_restaurant'!G33,'Notebook food waste_restaurant'!B33)</f>
        <v>0</v>
      </c>
      <c r="C38" s="125">
        <f>SUM('Notebook food waste_restaurant'!AG33,'Notebook food waste_restaurant'!AB33,'Notebook food waste_restaurant'!W33,'Notebook food waste_restaurant'!R33,'Notebook food waste_restaurant'!M33,'Notebook food waste_restaurant'!H33,'Notebook food waste_restaurant'!C33)</f>
        <v>0</v>
      </c>
      <c r="D38" s="125">
        <f>SUM('Notebook food waste_restaurant'!AH33,'Notebook food waste_restaurant'!AC33,'Notebook food waste_restaurant'!X33,'Notebook food waste_restaurant'!S33,'Notebook food waste_restaurant'!N33,'Notebook food waste_restaurant'!I33,'Notebook food waste_restaurant'!D33)</f>
        <v>0</v>
      </c>
      <c r="E38" s="125">
        <f>SUM('Notebook food waste_restaurant'!AI33,'Notebook food waste_restaurant'!AD33,'Notebook food waste_restaurant'!Y33,'Notebook food waste_restaurant'!T33,'Notebook food waste_restaurant'!O33,'Notebook food waste_restaurant'!J33,'Notebook food waste_restaurant'!E33)</f>
        <v>0</v>
      </c>
      <c r="F38" s="127">
        <f>SUM('Notebook food waste_restaurant'!AJ33,'Notebook food waste_restaurant'!AE33,'Notebook food waste_restaurant'!Z33,'Notebook food waste_restaurant'!U33,'Notebook food waste_restaurant'!P33,'Notebook food waste_restaurant'!K33,'Notebook food waste_restaurant'!F33)</f>
        <v>0</v>
      </c>
      <c r="G38" s="51">
        <f t="shared" si="1"/>
        <v>0</v>
      </c>
      <c r="H38" s="51">
        <f>SUM(B39:B43)</f>
        <v>0</v>
      </c>
      <c r="I38" s="51">
        <f>SUM(C39:C43)</f>
        <v>0</v>
      </c>
      <c r="J38" s="51">
        <f>SUM(D39:D43)</f>
        <v>0</v>
      </c>
      <c r="K38" s="51">
        <f>SUM(E39:E43)</f>
        <v>0</v>
      </c>
      <c r="L38" s="51">
        <f>SUM(H38:K38)</f>
        <v>0</v>
      </c>
    </row>
    <row r="39" spans="1:12" x14ac:dyDescent="0.2">
      <c r="A39" s="12" t="s">
        <v>43</v>
      </c>
      <c r="B39" s="113">
        <f>SUM('Notebook food waste_restaurant'!AF34,'Notebook food waste_restaurant'!AA34,'Notebook food waste_restaurant'!V34,'Notebook food waste_restaurant'!Q34,'Notebook food waste_restaurant'!L34,'Notebook food waste_restaurant'!G34,'Notebook food waste_restaurant'!B34)</f>
        <v>0</v>
      </c>
      <c r="C39" s="114">
        <f>SUM('Notebook food waste_restaurant'!AG34,'Notebook food waste_restaurant'!AB34,'Notebook food waste_restaurant'!W34,'Notebook food waste_restaurant'!R34,'Notebook food waste_restaurant'!M34,'Notebook food waste_restaurant'!H34,'Notebook food waste_restaurant'!C34)</f>
        <v>0</v>
      </c>
      <c r="D39" s="114">
        <f>SUM('Notebook food waste_restaurant'!AH34,'Notebook food waste_restaurant'!AC34,'Notebook food waste_restaurant'!X34,'Notebook food waste_restaurant'!S34,'Notebook food waste_restaurant'!N34,'Notebook food waste_restaurant'!I34,'Notebook food waste_restaurant'!D34)</f>
        <v>0</v>
      </c>
      <c r="E39" s="115">
        <f>SUM('Notebook food waste_restaurant'!AI34,'Notebook food waste_restaurant'!AD34,'Notebook food waste_restaurant'!Y34,'Notebook food waste_restaurant'!T34,'Notebook food waste_restaurant'!O34,'Notebook food waste_restaurant'!J34,'Notebook food waste_restaurant'!E34)</f>
        <v>0</v>
      </c>
      <c r="F39" s="123">
        <f>SUM('Notebook food waste_restaurant'!AJ34,'Notebook food waste_restaurant'!AE34,'Notebook food waste_restaurant'!Z34,'Notebook food waste_restaurant'!U34,'Notebook food waste_restaurant'!P34,'Notebook food waste_restaurant'!K34,'Notebook food waste_restaurant'!F34)</f>
        <v>0</v>
      </c>
      <c r="G39" s="51">
        <f t="shared" si="1"/>
        <v>0</v>
      </c>
      <c r="H39" s="51"/>
      <c r="I39" s="51"/>
      <c r="J39" s="51"/>
      <c r="K39" s="51"/>
      <c r="L39" s="51"/>
    </row>
    <row r="40" spans="1:12" x14ac:dyDescent="0.2">
      <c r="A40" s="12" t="s">
        <v>44</v>
      </c>
      <c r="B40" s="120">
        <f>SUM('Notebook food waste_restaurant'!AF35,'Notebook food waste_restaurant'!AA35,'Notebook food waste_restaurant'!V35,'Notebook food waste_restaurant'!Q35,'Notebook food waste_restaurant'!L35,'Notebook food waste_restaurant'!G35,'Notebook food waste_restaurant'!B35)</f>
        <v>0</v>
      </c>
      <c r="C40" s="121">
        <f>SUM('Notebook food waste_restaurant'!AG35,'Notebook food waste_restaurant'!AB35,'Notebook food waste_restaurant'!W35,'Notebook food waste_restaurant'!R35,'Notebook food waste_restaurant'!M35,'Notebook food waste_restaurant'!H35,'Notebook food waste_restaurant'!C35)</f>
        <v>0</v>
      </c>
      <c r="D40" s="121">
        <f>SUM('Notebook food waste_restaurant'!AH35,'Notebook food waste_restaurant'!AC35,'Notebook food waste_restaurant'!X35,'Notebook food waste_restaurant'!S35,'Notebook food waste_restaurant'!N35,'Notebook food waste_restaurant'!I35,'Notebook food waste_restaurant'!D35)</f>
        <v>0</v>
      </c>
      <c r="E40" s="122">
        <f>SUM('Notebook food waste_restaurant'!AI35,'Notebook food waste_restaurant'!AD35,'Notebook food waste_restaurant'!Y35,'Notebook food waste_restaurant'!T35,'Notebook food waste_restaurant'!O35,'Notebook food waste_restaurant'!J35,'Notebook food waste_restaurant'!E35)</f>
        <v>0</v>
      </c>
      <c r="F40" s="119">
        <f>SUM('Notebook food waste_restaurant'!AJ35,'Notebook food waste_restaurant'!AE35,'Notebook food waste_restaurant'!Z35,'Notebook food waste_restaurant'!U35,'Notebook food waste_restaurant'!P35,'Notebook food waste_restaurant'!K35,'Notebook food waste_restaurant'!F35)</f>
        <v>0</v>
      </c>
      <c r="G40" s="51">
        <f t="shared" si="1"/>
        <v>0</v>
      </c>
      <c r="H40" s="51"/>
      <c r="I40" s="51"/>
      <c r="J40" s="51"/>
      <c r="K40" s="51"/>
      <c r="L40" s="51"/>
    </row>
    <row r="41" spans="1:12" x14ac:dyDescent="0.2">
      <c r="A41" s="12" t="s">
        <v>45</v>
      </c>
      <c r="B41" s="120">
        <f>SUM('Notebook food waste_restaurant'!AF36,'Notebook food waste_restaurant'!AA36,'Notebook food waste_restaurant'!V36,'Notebook food waste_restaurant'!Q36,'Notebook food waste_restaurant'!L36,'Notebook food waste_restaurant'!G36,'Notebook food waste_restaurant'!B36)</f>
        <v>0</v>
      </c>
      <c r="C41" s="121">
        <f>SUM('Notebook food waste_restaurant'!AG36,'Notebook food waste_restaurant'!AB36,'Notebook food waste_restaurant'!W36,'Notebook food waste_restaurant'!R36,'Notebook food waste_restaurant'!M36,'Notebook food waste_restaurant'!H36,'Notebook food waste_restaurant'!C36)</f>
        <v>0</v>
      </c>
      <c r="D41" s="121">
        <f>SUM('Notebook food waste_restaurant'!AH36,'Notebook food waste_restaurant'!AC36,'Notebook food waste_restaurant'!X36,'Notebook food waste_restaurant'!S36,'Notebook food waste_restaurant'!N36,'Notebook food waste_restaurant'!I36,'Notebook food waste_restaurant'!D36)</f>
        <v>0</v>
      </c>
      <c r="E41" s="122">
        <f>SUM('Notebook food waste_restaurant'!AI36,'Notebook food waste_restaurant'!AD36,'Notebook food waste_restaurant'!Y36,'Notebook food waste_restaurant'!T36,'Notebook food waste_restaurant'!O36,'Notebook food waste_restaurant'!J36,'Notebook food waste_restaurant'!E36)</f>
        <v>0</v>
      </c>
      <c r="F41" s="119">
        <f>SUM('Notebook food waste_restaurant'!AJ36,'Notebook food waste_restaurant'!AE36,'Notebook food waste_restaurant'!Z36,'Notebook food waste_restaurant'!U36,'Notebook food waste_restaurant'!P36,'Notebook food waste_restaurant'!K36,'Notebook food waste_restaurant'!F36)</f>
        <v>0</v>
      </c>
      <c r="G41" s="51">
        <f t="shared" si="1"/>
        <v>0</v>
      </c>
      <c r="H41" s="51"/>
      <c r="I41" s="51"/>
      <c r="J41" s="51"/>
      <c r="K41" s="51"/>
      <c r="L41" s="51"/>
    </row>
    <row r="42" spans="1:12" x14ac:dyDescent="0.2">
      <c r="A42" s="12" t="s">
        <v>46</v>
      </c>
      <c r="B42" s="120">
        <f>SUM('Notebook food waste_restaurant'!AF37,'Notebook food waste_restaurant'!AA37,'Notebook food waste_restaurant'!V37,'Notebook food waste_restaurant'!Q37,'Notebook food waste_restaurant'!L37,'Notebook food waste_restaurant'!G37,'Notebook food waste_restaurant'!B37)</f>
        <v>0</v>
      </c>
      <c r="C42" s="121">
        <f>SUM('Notebook food waste_restaurant'!AG37,'Notebook food waste_restaurant'!AB37,'Notebook food waste_restaurant'!W37,'Notebook food waste_restaurant'!R37,'Notebook food waste_restaurant'!M37,'Notebook food waste_restaurant'!H37,'Notebook food waste_restaurant'!C37)</f>
        <v>0</v>
      </c>
      <c r="D42" s="121">
        <f>SUM('Notebook food waste_restaurant'!AH37,'Notebook food waste_restaurant'!AC37,'Notebook food waste_restaurant'!X37,'Notebook food waste_restaurant'!S37,'Notebook food waste_restaurant'!N37,'Notebook food waste_restaurant'!I37,'Notebook food waste_restaurant'!D37)</f>
        <v>0</v>
      </c>
      <c r="E42" s="122">
        <f>SUM('Notebook food waste_restaurant'!AI37,'Notebook food waste_restaurant'!AD37,'Notebook food waste_restaurant'!Y37,'Notebook food waste_restaurant'!T37,'Notebook food waste_restaurant'!O37,'Notebook food waste_restaurant'!J37,'Notebook food waste_restaurant'!E37)</f>
        <v>0</v>
      </c>
      <c r="F42" s="119">
        <f>SUM('Notebook food waste_restaurant'!AJ37,'Notebook food waste_restaurant'!AE37,'Notebook food waste_restaurant'!Z37,'Notebook food waste_restaurant'!U37,'Notebook food waste_restaurant'!P37,'Notebook food waste_restaurant'!K37,'Notebook food waste_restaurant'!F37)</f>
        <v>0</v>
      </c>
      <c r="G42" s="51">
        <f t="shared" si="1"/>
        <v>0</v>
      </c>
      <c r="H42" s="51"/>
      <c r="I42" s="51"/>
      <c r="J42" s="51"/>
      <c r="K42" s="51"/>
      <c r="L42" s="51"/>
    </row>
    <row r="43" spans="1:12" x14ac:dyDescent="0.2">
      <c r="A43" s="12" t="s">
        <v>47</v>
      </c>
      <c r="B43" s="116">
        <f>SUM('Notebook food waste_restaurant'!AF38,'Notebook food waste_restaurant'!AA38,'Notebook food waste_restaurant'!V38,'Notebook food waste_restaurant'!Q38,'Notebook food waste_restaurant'!L38,'Notebook food waste_restaurant'!G38,'Notebook food waste_restaurant'!B38)</f>
        <v>0</v>
      </c>
      <c r="C43" s="117">
        <f>SUM('Notebook food waste_restaurant'!AG38,'Notebook food waste_restaurant'!AB38,'Notebook food waste_restaurant'!W38,'Notebook food waste_restaurant'!R38,'Notebook food waste_restaurant'!M38,'Notebook food waste_restaurant'!H38,'Notebook food waste_restaurant'!C38)</f>
        <v>0</v>
      </c>
      <c r="D43" s="117">
        <f>SUM('Notebook food waste_restaurant'!AH38,'Notebook food waste_restaurant'!AC38,'Notebook food waste_restaurant'!X38,'Notebook food waste_restaurant'!S38,'Notebook food waste_restaurant'!N38,'Notebook food waste_restaurant'!I38,'Notebook food waste_restaurant'!D38)</f>
        <v>0</v>
      </c>
      <c r="E43" s="118">
        <f>SUM('Notebook food waste_restaurant'!AI38,'Notebook food waste_restaurant'!AD38,'Notebook food waste_restaurant'!Y38,'Notebook food waste_restaurant'!T38,'Notebook food waste_restaurant'!O38,'Notebook food waste_restaurant'!J38,'Notebook food waste_restaurant'!E38)</f>
        <v>0</v>
      </c>
      <c r="F43" s="128">
        <f>SUM('Notebook food waste_restaurant'!AJ38,'Notebook food waste_restaurant'!AE38,'Notebook food waste_restaurant'!Z38,'Notebook food waste_restaurant'!U38,'Notebook food waste_restaurant'!P38,'Notebook food waste_restaurant'!K38,'Notebook food waste_restaurant'!F38)</f>
        <v>0</v>
      </c>
      <c r="G43" s="51">
        <f t="shared" ref="G43:G55" si="2">SUM(B43:E43)</f>
        <v>0</v>
      </c>
      <c r="H43" s="51"/>
      <c r="I43" s="51"/>
      <c r="J43" s="51"/>
      <c r="K43" s="51"/>
      <c r="L43" s="51"/>
    </row>
    <row r="44" spans="1:12" x14ac:dyDescent="0.2">
      <c r="A44" s="30" t="s">
        <v>67</v>
      </c>
      <c r="B44" s="124">
        <f>SUM('Notebook food waste_restaurant'!AF39,'Notebook food waste_restaurant'!AA39,'Notebook food waste_restaurant'!V39,'Notebook food waste_restaurant'!Q39,'Notebook food waste_restaurant'!L39,'Notebook food waste_restaurant'!G39,'Notebook food waste_restaurant'!B39)</f>
        <v>0</v>
      </c>
      <c r="C44" s="125">
        <f>SUM('Notebook food waste_restaurant'!AG39,'Notebook food waste_restaurant'!AB39,'Notebook food waste_restaurant'!W39,'Notebook food waste_restaurant'!R39,'Notebook food waste_restaurant'!M39,'Notebook food waste_restaurant'!H39,'Notebook food waste_restaurant'!C39)</f>
        <v>0</v>
      </c>
      <c r="D44" s="125">
        <f>SUM('Notebook food waste_restaurant'!AH39,'Notebook food waste_restaurant'!AC39,'Notebook food waste_restaurant'!X39,'Notebook food waste_restaurant'!S39,'Notebook food waste_restaurant'!N39,'Notebook food waste_restaurant'!I39,'Notebook food waste_restaurant'!D39)</f>
        <v>0</v>
      </c>
      <c r="E44" s="125">
        <f>SUM('Notebook food waste_restaurant'!AI39,'Notebook food waste_restaurant'!AD39,'Notebook food waste_restaurant'!Y39,'Notebook food waste_restaurant'!T39,'Notebook food waste_restaurant'!O39,'Notebook food waste_restaurant'!J39,'Notebook food waste_restaurant'!E39)</f>
        <v>0</v>
      </c>
      <c r="F44" s="127">
        <f>SUM('Notebook food waste_restaurant'!AJ39,'Notebook food waste_restaurant'!AE39,'Notebook food waste_restaurant'!Z39,'Notebook food waste_restaurant'!U39,'Notebook food waste_restaurant'!P39,'Notebook food waste_restaurant'!K39,'Notebook food waste_restaurant'!F39)</f>
        <v>0</v>
      </c>
      <c r="G44" s="51">
        <f t="shared" si="2"/>
        <v>0</v>
      </c>
      <c r="H44" s="51">
        <f>SUM(B45:B49)</f>
        <v>0</v>
      </c>
      <c r="I44" s="51">
        <f>SUM(C45:C49)</f>
        <v>0</v>
      </c>
      <c r="J44" s="51">
        <f>SUM(D45:D49)</f>
        <v>0</v>
      </c>
      <c r="K44" s="51">
        <f>SUM(E45:E49)</f>
        <v>0</v>
      </c>
      <c r="L44" s="51">
        <f>SUM(H44:K44)</f>
        <v>0</v>
      </c>
    </row>
    <row r="45" spans="1:12" x14ac:dyDescent="0.2">
      <c r="A45" s="12" t="s">
        <v>43</v>
      </c>
      <c r="B45" s="113">
        <f>SUM('Notebook food waste_restaurant'!AF40,'Notebook food waste_restaurant'!AA40,'Notebook food waste_restaurant'!V40,'Notebook food waste_restaurant'!Q40,'Notebook food waste_restaurant'!L40,'Notebook food waste_restaurant'!G40,'Notebook food waste_restaurant'!B40)</f>
        <v>0</v>
      </c>
      <c r="C45" s="114">
        <f>SUM('Notebook food waste_restaurant'!AG40,'Notebook food waste_restaurant'!AB40,'Notebook food waste_restaurant'!W40,'Notebook food waste_restaurant'!R40,'Notebook food waste_restaurant'!M40,'Notebook food waste_restaurant'!H40,'Notebook food waste_restaurant'!C40)</f>
        <v>0</v>
      </c>
      <c r="D45" s="114">
        <f>SUM('Notebook food waste_restaurant'!AH40,'Notebook food waste_restaurant'!AC40,'Notebook food waste_restaurant'!X40,'Notebook food waste_restaurant'!S40,'Notebook food waste_restaurant'!N40,'Notebook food waste_restaurant'!I40,'Notebook food waste_restaurant'!D40)</f>
        <v>0</v>
      </c>
      <c r="E45" s="115">
        <f>SUM('Notebook food waste_restaurant'!AI40,'Notebook food waste_restaurant'!AD40,'Notebook food waste_restaurant'!Y40,'Notebook food waste_restaurant'!T40,'Notebook food waste_restaurant'!O40,'Notebook food waste_restaurant'!J40,'Notebook food waste_restaurant'!E40)</f>
        <v>0</v>
      </c>
      <c r="F45" s="115">
        <f>SUM('Notebook food waste_restaurant'!AJ40,'Notebook food waste_restaurant'!AE40,'Notebook food waste_restaurant'!Z40,'Notebook food waste_restaurant'!U40,'Notebook food waste_restaurant'!P40,'Notebook food waste_restaurant'!K40,'Notebook food waste_restaurant'!F40)</f>
        <v>0</v>
      </c>
      <c r="G45" s="51">
        <f t="shared" si="2"/>
        <v>0</v>
      </c>
      <c r="H45" s="51"/>
      <c r="I45" s="51"/>
      <c r="J45" s="51"/>
      <c r="K45" s="51"/>
      <c r="L45" s="51"/>
    </row>
    <row r="46" spans="1:12" x14ac:dyDescent="0.2">
      <c r="A46" s="12" t="s">
        <v>44</v>
      </c>
      <c r="B46" s="120">
        <f>SUM('Notebook food waste_restaurant'!AF41,'Notebook food waste_restaurant'!AA41,'Notebook food waste_restaurant'!V41,'Notebook food waste_restaurant'!Q41,'Notebook food waste_restaurant'!L41,'Notebook food waste_restaurant'!G41,'Notebook food waste_restaurant'!B41)</f>
        <v>0</v>
      </c>
      <c r="C46" s="121">
        <f>SUM('Notebook food waste_restaurant'!AG41,'Notebook food waste_restaurant'!AB41,'Notebook food waste_restaurant'!W41,'Notebook food waste_restaurant'!R41,'Notebook food waste_restaurant'!M41,'Notebook food waste_restaurant'!H41,'Notebook food waste_restaurant'!C41)</f>
        <v>0</v>
      </c>
      <c r="D46" s="121">
        <f>SUM('Notebook food waste_restaurant'!AH41,'Notebook food waste_restaurant'!AC41,'Notebook food waste_restaurant'!X41,'Notebook food waste_restaurant'!S41,'Notebook food waste_restaurant'!N41,'Notebook food waste_restaurant'!I41,'Notebook food waste_restaurant'!D41)</f>
        <v>0</v>
      </c>
      <c r="E46" s="122">
        <f>SUM('Notebook food waste_restaurant'!AI41,'Notebook food waste_restaurant'!AD41,'Notebook food waste_restaurant'!Y41,'Notebook food waste_restaurant'!T41,'Notebook food waste_restaurant'!O41,'Notebook food waste_restaurant'!J41,'Notebook food waste_restaurant'!E41)</f>
        <v>0</v>
      </c>
      <c r="F46" s="122">
        <f>SUM('Notebook food waste_restaurant'!AJ41,'Notebook food waste_restaurant'!AE41,'Notebook food waste_restaurant'!Z41,'Notebook food waste_restaurant'!U41,'Notebook food waste_restaurant'!P41,'Notebook food waste_restaurant'!K41,'Notebook food waste_restaurant'!F41)</f>
        <v>0</v>
      </c>
      <c r="G46" s="51">
        <f t="shared" si="2"/>
        <v>0</v>
      </c>
      <c r="H46" s="51"/>
      <c r="I46" s="51"/>
      <c r="J46" s="51"/>
      <c r="K46" s="51"/>
      <c r="L46" s="51"/>
    </row>
    <row r="47" spans="1:12" x14ac:dyDescent="0.2">
      <c r="A47" s="12" t="s">
        <v>45</v>
      </c>
      <c r="B47" s="120">
        <f>SUM('Notebook food waste_restaurant'!AF42,'Notebook food waste_restaurant'!AA42,'Notebook food waste_restaurant'!V42,'Notebook food waste_restaurant'!Q42,'Notebook food waste_restaurant'!L42,'Notebook food waste_restaurant'!G42,'Notebook food waste_restaurant'!B42)</f>
        <v>0</v>
      </c>
      <c r="C47" s="121">
        <f>SUM('Notebook food waste_restaurant'!AG42,'Notebook food waste_restaurant'!AB42,'Notebook food waste_restaurant'!W42,'Notebook food waste_restaurant'!R42,'Notebook food waste_restaurant'!M42,'Notebook food waste_restaurant'!H42,'Notebook food waste_restaurant'!C42)</f>
        <v>0</v>
      </c>
      <c r="D47" s="121">
        <f>SUM('Notebook food waste_restaurant'!AH42,'Notebook food waste_restaurant'!AC42,'Notebook food waste_restaurant'!X42,'Notebook food waste_restaurant'!S42,'Notebook food waste_restaurant'!N42,'Notebook food waste_restaurant'!I42,'Notebook food waste_restaurant'!D42)</f>
        <v>0</v>
      </c>
      <c r="E47" s="122">
        <f>SUM('Notebook food waste_restaurant'!AI42,'Notebook food waste_restaurant'!AD42,'Notebook food waste_restaurant'!Y42,'Notebook food waste_restaurant'!T42,'Notebook food waste_restaurant'!O42,'Notebook food waste_restaurant'!J42,'Notebook food waste_restaurant'!E42)</f>
        <v>0</v>
      </c>
      <c r="F47" s="122">
        <f>SUM('Notebook food waste_restaurant'!AJ42,'Notebook food waste_restaurant'!AE42,'Notebook food waste_restaurant'!Z42,'Notebook food waste_restaurant'!U42,'Notebook food waste_restaurant'!P42,'Notebook food waste_restaurant'!K42,'Notebook food waste_restaurant'!F42)</f>
        <v>0</v>
      </c>
      <c r="G47" s="51">
        <f t="shared" si="2"/>
        <v>0</v>
      </c>
      <c r="H47" s="51"/>
      <c r="I47" s="51"/>
      <c r="J47" s="51"/>
      <c r="K47" s="51"/>
      <c r="L47" s="51"/>
    </row>
    <row r="48" spans="1:12" x14ac:dyDescent="0.2">
      <c r="A48" s="12" t="s">
        <v>46</v>
      </c>
      <c r="B48" s="120">
        <f>SUM('Notebook food waste_restaurant'!AF43,'Notebook food waste_restaurant'!AA43,'Notebook food waste_restaurant'!V43,'Notebook food waste_restaurant'!Q43,'Notebook food waste_restaurant'!L43,'Notebook food waste_restaurant'!G43,'Notebook food waste_restaurant'!B43)</f>
        <v>0</v>
      </c>
      <c r="C48" s="121">
        <f>SUM('Notebook food waste_restaurant'!AG43,'Notebook food waste_restaurant'!AB43,'Notebook food waste_restaurant'!W43,'Notebook food waste_restaurant'!R43,'Notebook food waste_restaurant'!M43,'Notebook food waste_restaurant'!H43,'Notebook food waste_restaurant'!C43)</f>
        <v>0</v>
      </c>
      <c r="D48" s="121">
        <f>SUM('Notebook food waste_restaurant'!AH43,'Notebook food waste_restaurant'!AC43,'Notebook food waste_restaurant'!X43,'Notebook food waste_restaurant'!S43,'Notebook food waste_restaurant'!N43,'Notebook food waste_restaurant'!I43,'Notebook food waste_restaurant'!D43)</f>
        <v>0</v>
      </c>
      <c r="E48" s="122">
        <f>SUM('Notebook food waste_restaurant'!AI43,'Notebook food waste_restaurant'!AD43,'Notebook food waste_restaurant'!Y43,'Notebook food waste_restaurant'!T43,'Notebook food waste_restaurant'!O43,'Notebook food waste_restaurant'!J43,'Notebook food waste_restaurant'!E43)</f>
        <v>0</v>
      </c>
      <c r="F48" s="122">
        <f>SUM('Notebook food waste_restaurant'!AJ43,'Notebook food waste_restaurant'!AE43,'Notebook food waste_restaurant'!Z43,'Notebook food waste_restaurant'!U43,'Notebook food waste_restaurant'!P43,'Notebook food waste_restaurant'!K43,'Notebook food waste_restaurant'!F43)</f>
        <v>0</v>
      </c>
      <c r="G48" s="51">
        <f t="shared" si="2"/>
        <v>0</v>
      </c>
      <c r="H48" s="51"/>
      <c r="I48" s="51"/>
      <c r="J48" s="51"/>
      <c r="K48" s="51"/>
      <c r="L48" s="51"/>
    </row>
    <row r="49" spans="1:12" x14ac:dyDescent="0.2">
      <c r="A49" s="12" t="s">
        <v>47</v>
      </c>
      <c r="B49" s="116">
        <f>SUM('Notebook food waste_restaurant'!AF44,'Notebook food waste_restaurant'!AA44,'Notebook food waste_restaurant'!V44,'Notebook food waste_restaurant'!Q44,'Notebook food waste_restaurant'!L44,'Notebook food waste_restaurant'!G44,'Notebook food waste_restaurant'!B44)</f>
        <v>0</v>
      </c>
      <c r="C49" s="117">
        <f>SUM('Notebook food waste_restaurant'!AG44,'Notebook food waste_restaurant'!AB44,'Notebook food waste_restaurant'!W44,'Notebook food waste_restaurant'!R44,'Notebook food waste_restaurant'!M44,'Notebook food waste_restaurant'!H44,'Notebook food waste_restaurant'!C44)</f>
        <v>0</v>
      </c>
      <c r="D49" s="117">
        <f>SUM('Notebook food waste_restaurant'!AH44,'Notebook food waste_restaurant'!AC44,'Notebook food waste_restaurant'!X44,'Notebook food waste_restaurant'!S44,'Notebook food waste_restaurant'!N44,'Notebook food waste_restaurant'!I44,'Notebook food waste_restaurant'!D44)</f>
        <v>0</v>
      </c>
      <c r="E49" s="118">
        <f>SUM('Notebook food waste_restaurant'!AI44,'Notebook food waste_restaurant'!AD44,'Notebook food waste_restaurant'!Y44,'Notebook food waste_restaurant'!T44,'Notebook food waste_restaurant'!O44,'Notebook food waste_restaurant'!J44,'Notebook food waste_restaurant'!E44)</f>
        <v>0</v>
      </c>
      <c r="F49" s="118">
        <f>SUM('Notebook food waste_restaurant'!AJ44,'Notebook food waste_restaurant'!AE44,'Notebook food waste_restaurant'!Z44,'Notebook food waste_restaurant'!U44,'Notebook food waste_restaurant'!P44,'Notebook food waste_restaurant'!K44,'Notebook food waste_restaurant'!F44)</f>
        <v>0</v>
      </c>
      <c r="G49" s="51">
        <f t="shared" si="2"/>
        <v>0</v>
      </c>
      <c r="H49" s="51"/>
      <c r="I49" s="51"/>
      <c r="J49" s="51"/>
      <c r="K49" s="51"/>
      <c r="L49" s="51"/>
    </row>
    <row r="50" spans="1:12" x14ac:dyDescent="0.2">
      <c r="A50" s="31" t="s">
        <v>68</v>
      </c>
      <c r="B50" s="124">
        <f>SUM('Notebook food waste_restaurant'!AF45,'Notebook food waste_restaurant'!AA45,'Notebook food waste_restaurant'!V45,'Notebook food waste_restaurant'!Q45,'Notebook food waste_restaurant'!L45,'Notebook food waste_restaurant'!G45,'Notebook food waste_restaurant'!B45)</f>
        <v>0</v>
      </c>
      <c r="C50" s="125">
        <f>SUM('Notebook food waste_restaurant'!AG45,'Notebook food waste_restaurant'!AB45,'Notebook food waste_restaurant'!W45,'Notebook food waste_restaurant'!R45,'Notebook food waste_restaurant'!M45,'Notebook food waste_restaurant'!H45,'Notebook food waste_restaurant'!C45)</f>
        <v>0</v>
      </c>
      <c r="D50" s="125">
        <f>SUM('Notebook food waste_restaurant'!AH45,'Notebook food waste_restaurant'!AC45,'Notebook food waste_restaurant'!X45,'Notebook food waste_restaurant'!S45,'Notebook food waste_restaurant'!N45,'Notebook food waste_restaurant'!I45,'Notebook food waste_restaurant'!D45)</f>
        <v>0</v>
      </c>
      <c r="E50" s="125">
        <f>SUM('Notebook food waste_restaurant'!AI45,'Notebook food waste_restaurant'!AD45,'Notebook food waste_restaurant'!Y45,'Notebook food waste_restaurant'!T45,'Notebook food waste_restaurant'!O45,'Notebook food waste_restaurant'!J45,'Notebook food waste_restaurant'!E45)</f>
        <v>0</v>
      </c>
      <c r="F50" s="127">
        <f>SUM('Notebook food waste_restaurant'!AJ45,'Notebook food waste_restaurant'!AE45,'Notebook food waste_restaurant'!Z45,'Notebook food waste_restaurant'!U45,'Notebook food waste_restaurant'!P45,'Notebook food waste_restaurant'!K45,'Notebook food waste_restaurant'!F45)</f>
        <v>0</v>
      </c>
      <c r="G50" s="51">
        <f t="shared" si="2"/>
        <v>0</v>
      </c>
      <c r="H50" s="51">
        <f>SUM(B51:B55)</f>
        <v>0</v>
      </c>
      <c r="I50" s="51">
        <f>SUM(C51:C55)</f>
        <v>0</v>
      </c>
      <c r="J50" s="51">
        <f>SUM(D51:D55)</f>
        <v>0</v>
      </c>
      <c r="K50" s="51">
        <f>SUM(E51:E55)</f>
        <v>0</v>
      </c>
      <c r="L50" s="51">
        <f>SUM(H50:K50)</f>
        <v>0</v>
      </c>
    </row>
    <row r="51" spans="1:12" x14ac:dyDescent="0.2">
      <c r="A51" s="12" t="s">
        <v>43</v>
      </c>
      <c r="B51" s="113">
        <f>SUM('Notebook food waste_restaurant'!AF46,'Notebook food waste_restaurant'!AA46,'Notebook food waste_restaurant'!V46,'Notebook food waste_restaurant'!Q46,'Notebook food waste_restaurant'!L46,'Notebook food waste_restaurant'!G46,'Notebook food waste_restaurant'!B46)</f>
        <v>0</v>
      </c>
      <c r="C51" s="114">
        <f>SUM('Notebook food waste_restaurant'!AG46,'Notebook food waste_restaurant'!AB46,'Notebook food waste_restaurant'!W46,'Notebook food waste_restaurant'!R46,'Notebook food waste_restaurant'!M46,'Notebook food waste_restaurant'!H46,'Notebook food waste_restaurant'!C46)</f>
        <v>0</v>
      </c>
      <c r="D51" s="114">
        <f>SUM('Notebook food waste_restaurant'!AH46,'Notebook food waste_restaurant'!AC46,'Notebook food waste_restaurant'!X46,'Notebook food waste_restaurant'!S46,'Notebook food waste_restaurant'!N46,'Notebook food waste_restaurant'!I46,'Notebook food waste_restaurant'!D46)</f>
        <v>0</v>
      </c>
      <c r="E51" s="115">
        <f>SUM('Notebook food waste_restaurant'!AI46,'Notebook food waste_restaurant'!AD46,'Notebook food waste_restaurant'!Y46,'Notebook food waste_restaurant'!T46,'Notebook food waste_restaurant'!O46,'Notebook food waste_restaurant'!J46,'Notebook food waste_restaurant'!E46)</f>
        <v>0</v>
      </c>
      <c r="F51" s="115">
        <f>SUM('Notebook food waste_restaurant'!AJ46,'Notebook food waste_restaurant'!AE46,'Notebook food waste_restaurant'!Z46,'Notebook food waste_restaurant'!U46,'Notebook food waste_restaurant'!P46,'Notebook food waste_restaurant'!K46,'Notebook food waste_restaurant'!F46)</f>
        <v>0</v>
      </c>
      <c r="G51" s="51">
        <f t="shared" si="2"/>
        <v>0</v>
      </c>
    </row>
    <row r="52" spans="1:12" x14ac:dyDescent="0.2">
      <c r="A52" s="12" t="s">
        <v>44</v>
      </c>
      <c r="B52" s="120">
        <f>SUM('Notebook food waste_restaurant'!AF47,'Notebook food waste_restaurant'!AA47,'Notebook food waste_restaurant'!V47,'Notebook food waste_restaurant'!Q47,'Notebook food waste_restaurant'!L47,'Notebook food waste_restaurant'!G47,'Notebook food waste_restaurant'!B47)</f>
        <v>0</v>
      </c>
      <c r="C52" s="121">
        <f>SUM('Notebook food waste_restaurant'!AG47,'Notebook food waste_restaurant'!AB47,'Notebook food waste_restaurant'!W47,'Notebook food waste_restaurant'!R47,'Notebook food waste_restaurant'!M47,'Notebook food waste_restaurant'!H47,'Notebook food waste_restaurant'!C47)</f>
        <v>0</v>
      </c>
      <c r="D52" s="121">
        <f>SUM('Notebook food waste_restaurant'!AH47,'Notebook food waste_restaurant'!AC47,'Notebook food waste_restaurant'!X47,'Notebook food waste_restaurant'!S47,'Notebook food waste_restaurant'!N47,'Notebook food waste_restaurant'!I47,'Notebook food waste_restaurant'!D47)</f>
        <v>0</v>
      </c>
      <c r="E52" s="122">
        <f>SUM('Notebook food waste_restaurant'!AI47,'Notebook food waste_restaurant'!AD47,'Notebook food waste_restaurant'!Y47,'Notebook food waste_restaurant'!T47,'Notebook food waste_restaurant'!O47,'Notebook food waste_restaurant'!J47,'Notebook food waste_restaurant'!E47)</f>
        <v>0</v>
      </c>
      <c r="F52" s="122">
        <f>SUM('Notebook food waste_restaurant'!AJ47,'Notebook food waste_restaurant'!AE47,'Notebook food waste_restaurant'!Z47,'Notebook food waste_restaurant'!U47,'Notebook food waste_restaurant'!P47,'Notebook food waste_restaurant'!K47,'Notebook food waste_restaurant'!F47)</f>
        <v>0</v>
      </c>
      <c r="G52" s="51">
        <f t="shared" si="2"/>
        <v>0</v>
      </c>
    </row>
    <row r="53" spans="1:12" x14ac:dyDescent="0.2">
      <c r="A53" s="12" t="s">
        <v>45</v>
      </c>
      <c r="B53" s="120">
        <f>SUM('Notebook food waste_restaurant'!AF48,'Notebook food waste_restaurant'!AA48,'Notebook food waste_restaurant'!V48,'Notebook food waste_restaurant'!Q48,'Notebook food waste_restaurant'!L48,'Notebook food waste_restaurant'!G48,'Notebook food waste_restaurant'!B48)</f>
        <v>0</v>
      </c>
      <c r="C53" s="121">
        <f>SUM('Notebook food waste_restaurant'!AG48,'Notebook food waste_restaurant'!AB48,'Notebook food waste_restaurant'!W48,'Notebook food waste_restaurant'!R48,'Notebook food waste_restaurant'!M48,'Notebook food waste_restaurant'!H48,'Notebook food waste_restaurant'!C48)</f>
        <v>0</v>
      </c>
      <c r="D53" s="121">
        <f>SUM('Notebook food waste_restaurant'!AH48,'Notebook food waste_restaurant'!AC48,'Notebook food waste_restaurant'!X48,'Notebook food waste_restaurant'!S48,'Notebook food waste_restaurant'!N48,'Notebook food waste_restaurant'!I48,'Notebook food waste_restaurant'!D48)</f>
        <v>0</v>
      </c>
      <c r="E53" s="122">
        <f>SUM('Notebook food waste_restaurant'!AI48,'Notebook food waste_restaurant'!AD48,'Notebook food waste_restaurant'!Y48,'Notebook food waste_restaurant'!T48,'Notebook food waste_restaurant'!O48,'Notebook food waste_restaurant'!J48,'Notebook food waste_restaurant'!E48)</f>
        <v>0</v>
      </c>
      <c r="F53" s="122">
        <f>SUM('Notebook food waste_restaurant'!AJ48,'Notebook food waste_restaurant'!AE48,'Notebook food waste_restaurant'!Z48,'Notebook food waste_restaurant'!U48,'Notebook food waste_restaurant'!P48,'Notebook food waste_restaurant'!K48,'Notebook food waste_restaurant'!F48)</f>
        <v>0</v>
      </c>
      <c r="G53" s="51">
        <f t="shared" si="2"/>
        <v>0</v>
      </c>
    </row>
    <row r="54" spans="1:12" x14ac:dyDescent="0.2">
      <c r="A54" s="12" t="s">
        <v>46</v>
      </c>
      <c r="B54" s="120">
        <f>SUM('Notebook food waste_restaurant'!AF49,'Notebook food waste_restaurant'!AA49,'Notebook food waste_restaurant'!V49,'Notebook food waste_restaurant'!Q49,'Notebook food waste_restaurant'!L49,'Notebook food waste_restaurant'!G49,'Notebook food waste_restaurant'!B49)</f>
        <v>0</v>
      </c>
      <c r="C54" s="121">
        <f>SUM('Notebook food waste_restaurant'!AG49,'Notebook food waste_restaurant'!AB49,'Notebook food waste_restaurant'!W49,'Notebook food waste_restaurant'!R49,'Notebook food waste_restaurant'!M49,'Notebook food waste_restaurant'!H49,'Notebook food waste_restaurant'!C49)</f>
        <v>0</v>
      </c>
      <c r="D54" s="121">
        <f>SUM('Notebook food waste_restaurant'!AH49,'Notebook food waste_restaurant'!AC49,'Notebook food waste_restaurant'!X49,'Notebook food waste_restaurant'!S49,'Notebook food waste_restaurant'!N49,'Notebook food waste_restaurant'!I49,'Notebook food waste_restaurant'!D49)</f>
        <v>0</v>
      </c>
      <c r="E54" s="122">
        <f>SUM('Notebook food waste_restaurant'!AI49,'Notebook food waste_restaurant'!AD49,'Notebook food waste_restaurant'!Y49,'Notebook food waste_restaurant'!T49,'Notebook food waste_restaurant'!O49,'Notebook food waste_restaurant'!J49,'Notebook food waste_restaurant'!E49)</f>
        <v>0</v>
      </c>
      <c r="F54" s="122">
        <f>SUM('Notebook food waste_restaurant'!AJ49,'Notebook food waste_restaurant'!AE49,'Notebook food waste_restaurant'!Z49,'Notebook food waste_restaurant'!U49,'Notebook food waste_restaurant'!P49,'Notebook food waste_restaurant'!K49,'Notebook food waste_restaurant'!F49)</f>
        <v>0</v>
      </c>
      <c r="G54" s="51">
        <f t="shared" si="2"/>
        <v>0</v>
      </c>
    </row>
    <row r="55" spans="1:12" ht="13.5" thickBot="1" x14ac:dyDescent="0.25">
      <c r="A55" s="14" t="s">
        <v>47</v>
      </c>
      <c r="B55" s="116">
        <f>SUM('Notebook food waste_restaurant'!AF50,'Notebook food waste_restaurant'!AA50,'Notebook food waste_restaurant'!V50,'Notebook food waste_restaurant'!Q50,'Notebook food waste_restaurant'!L50,'Notebook food waste_restaurant'!G50,'Notebook food waste_restaurant'!B50)</f>
        <v>0</v>
      </c>
      <c r="C55" s="117">
        <f>SUM('Notebook food waste_restaurant'!AG50,'Notebook food waste_restaurant'!AB50,'Notebook food waste_restaurant'!W50,'Notebook food waste_restaurant'!R50,'Notebook food waste_restaurant'!M50,'Notebook food waste_restaurant'!H50,'Notebook food waste_restaurant'!C50)</f>
        <v>0</v>
      </c>
      <c r="D55" s="117">
        <f>SUM('Notebook food waste_restaurant'!AH50,'Notebook food waste_restaurant'!AC50,'Notebook food waste_restaurant'!X50,'Notebook food waste_restaurant'!S50,'Notebook food waste_restaurant'!N50,'Notebook food waste_restaurant'!I50,'Notebook food waste_restaurant'!D50)</f>
        <v>0</v>
      </c>
      <c r="E55" s="118">
        <f>SUM('Notebook food waste_restaurant'!AI50,'Notebook food waste_restaurant'!AD50,'Notebook food waste_restaurant'!Y50,'Notebook food waste_restaurant'!T50,'Notebook food waste_restaurant'!O50,'Notebook food waste_restaurant'!J50,'Notebook food waste_restaurant'!E50)</f>
        <v>0</v>
      </c>
      <c r="F55" s="118">
        <f>SUM('Notebook food waste_restaurant'!AJ50,'Notebook food waste_restaurant'!AE50,'Notebook food waste_restaurant'!Z50,'Notebook food waste_restaurant'!U50,'Notebook food waste_restaurant'!P50,'Notebook food waste_restaurant'!K50,'Notebook food waste_restaurant'!F50)</f>
        <v>0</v>
      </c>
      <c r="G55" s="51">
        <f t="shared" si="2"/>
        <v>0</v>
      </c>
    </row>
    <row r="56" spans="1:12" ht="13.5" thickTop="1" x14ac:dyDescent="0.2"/>
  </sheetData>
  <mergeCells count="7">
    <mergeCell ref="B2:F2"/>
    <mergeCell ref="B11:F11"/>
    <mergeCell ref="B16:F16"/>
    <mergeCell ref="B35:F35"/>
    <mergeCell ref="B26:F26"/>
    <mergeCell ref="A8:F8"/>
    <mergeCell ref="A9:F9"/>
  </mergeCells>
  <hyperlinks>
    <hyperlink ref="A9"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8" sqref="T8"/>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G19" sqref="G19"/>
    </sheetView>
  </sheetViews>
  <sheetFormatPr defaultRowHeight="12" x14ac:dyDescent="0.2"/>
  <cols>
    <col min="1" max="1" width="9.140625" style="1"/>
    <col min="2" max="2" width="23.42578125" style="1" bestFit="1" customWidth="1"/>
    <col min="3" max="3" width="26.140625" style="1" bestFit="1" customWidth="1"/>
    <col min="4" max="16384" width="9.140625" style="1"/>
  </cols>
  <sheetData>
    <row r="1" spans="2:3" x14ac:dyDescent="0.2">
      <c r="B1" s="3" t="s">
        <v>21</v>
      </c>
      <c r="C1" s="3" t="s">
        <v>21</v>
      </c>
    </row>
    <row r="2" spans="2:3" x14ac:dyDescent="0.2">
      <c r="B2" s="1" t="s">
        <v>4</v>
      </c>
      <c r="C2" s="1" t="s">
        <v>14</v>
      </c>
    </row>
    <row r="3" spans="2:3" x14ac:dyDescent="0.2">
      <c r="B3" s="1" t="s">
        <v>5</v>
      </c>
      <c r="C3" s="1" t="s">
        <v>15</v>
      </c>
    </row>
    <row r="4" spans="2:3" x14ac:dyDescent="0.2">
      <c r="B4" s="1" t="s">
        <v>6</v>
      </c>
      <c r="C4" s="1" t="s">
        <v>16</v>
      </c>
    </row>
    <row r="5" spans="2:3" x14ac:dyDescent="0.2">
      <c r="B5" s="1" t="s">
        <v>7</v>
      </c>
      <c r="C5" s="1" t="s">
        <v>17</v>
      </c>
    </row>
    <row r="6" spans="2:3" x14ac:dyDescent="0.2">
      <c r="B6" s="1" t="s">
        <v>8</v>
      </c>
      <c r="C6" s="1" t="s">
        <v>18</v>
      </c>
    </row>
    <row r="7" spans="2:3" x14ac:dyDescent="0.2">
      <c r="B7" s="1" t="s">
        <v>9</v>
      </c>
      <c r="C7" s="1" t="s">
        <v>19</v>
      </c>
    </row>
    <row r="8" spans="2:3" x14ac:dyDescent="0.2">
      <c r="B8" s="1" t="s">
        <v>10</v>
      </c>
    </row>
    <row r="9" spans="2:3" x14ac:dyDescent="0.2">
      <c r="B9" s="1" t="s">
        <v>11</v>
      </c>
    </row>
    <row r="10" spans="2:3" x14ac:dyDescent="0.2">
      <c r="B10" s="1" t="s">
        <v>12</v>
      </c>
    </row>
    <row r="11" spans="2:3" x14ac:dyDescent="0.2">
      <c r="B11" s="1" t="s">
        <v>116</v>
      </c>
    </row>
  </sheetData>
  <sheetProtection password="A75F"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Notebook food waste_restaurant</vt:lpstr>
      <vt:lpstr>Results</vt:lpstr>
      <vt:lpstr>Graphs</vt:lpstr>
      <vt:lpstr>x</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Labriga</dc:creator>
  <cp:lastModifiedBy>MV</cp:lastModifiedBy>
  <dcterms:created xsi:type="dcterms:W3CDTF">2014-08-08T14:50:11Z</dcterms:created>
  <dcterms:modified xsi:type="dcterms:W3CDTF">2016-07-04T16:14:39Z</dcterms:modified>
</cp:coreProperties>
</file>