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860216\OneDrive - PGA\Desktop\CONTA GERÊNCIA\CONTA GERÊNCIA 2019\Mapas TC\Mapas 8 3 4 - 2019 - Transferências correntes e capital\"/>
    </mc:Choice>
  </mc:AlternateContent>
  <xr:revisionPtr revIDLastSave="0" documentId="13_ncr:1_{90EC1132-15D2-48BD-B4D3-C11A814A2CF3}" xr6:coauthVersionLast="36" xr6:coauthVersionMax="36" xr10:uidLastSave="{00000000-0000-0000-0000-000000000000}"/>
  <bookViews>
    <workbookView xWindow="-15" yWindow="-15" windowWidth="15420" windowHeight="3810" xr2:uid="{00000000-000D-0000-FFFF-FFFF00000000}"/>
  </bookViews>
  <sheets>
    <sheet name="8.3.4.2-Transf. capital" sheetId="5" r:id="rId1"/>
  </sheets>
  <calcPr calcId="191029"/>
</workbook>
</file>

<file path=xl/calcChain.xml><?xml version="1.0" encoding="utf-8"?>
<calcChain xmlns="http://schemas.openxmlformats.org/spreadsheetml/2006/main">
  <c r="G12" i="5" l="1"/>
  <c r="G67" i="5"/>
  <c r="G64" i="5"/>
  <c r="G65" i="5"/>
  <c r="G6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D12" i="5"/>
  <c r="D67" i="5" s="1"/>
  <c r="D65" i="5" l="1"/>
  <c r="E12" i="5"/>
  <c r="E67" i="5" s="1"/>
  <c r="D64" i="5"/>
  <c r="E64" i="5" l="1"/>
  <c r="E63" i="5"/>
  <c r="E65" i="5"/>
  <c r="D63" i="5"/>
  <c r="F13" i="5"/>
  <c r="G13" i="5" s="1"/>
  <c r="F12" i="5" l="1"/>
  <c r="F67" i="5" s="1"/>
  <c r="F65" i="5" l="1"/>
  <c r="F63" i="5"/>
  <c r="F64" i="5"/>
</calcChain>
</file>

<file path=xl/sharedStrings.xml><?xml version="1.0" encoding="utf-8"?>
<sst xmlns="http://schemas.openxmlformats.org/spreadsheetml/2006/main" count="73" uniqueCount="73">
  <si>
    <t>Observações</t>
  </si>
  <si>
    <t>(1)</t>
  </si>
  <si>
    <t>(2)</t>
  </si>
  <si>
    <t>(3)</t>
  </si>
  <si>
    <t>(4)</t>
  </si>
  <si>
    <t>(6)</t>
  </si>
  <si>
    <t>8.3.4 - Mapa de Transferências e Subsídios</t>
  </si>
  <si>
    <t>Disposições Legais</t>
  </si>
  <si>
    <t>Transferências efetuadas</t>
  </si>
  <si>
    <t>Transferências autorizadas</t>
  </si>
  <si>
    <t>Transferências orçamentadas</t>
  </si>
  <si>
    <t>Transferências autorizadas e não efetuadas</t>
  </si>
  <si>
    <t>(5) = (3) - (4)</t>
  </si>
  <si>
    <t>2 - Transferências de capital - Despesa</t>
  </si>
  <si>
    <t>REGIÃO AUTÓNOMA DOS AÇORES</t>
  </si>
  <si>
    <t xml:space="preserve">Total por Classificação Funcional: 310 - Agricultura e pecuária, sivicultura </t>
  </si>
  <si>
    <t>Despesas do Plano - N. desagregado</t>
  </si>
  <si>
    <t>SECRETARIA REGIONAL DA AGRICULTURA E FLORESTAS</t>
  </si>
  <si>
    <t>10 0 50 00 99</t>
  </si>
  <si>
    <t>Total por Organismo: A024 - Gabinete do Secretário Regional Agricultura e Florestas</t>
  </si>
  <si>
    <t>Total por Classificação Orgânica: 10 0 50 00 99 - Despesas do Plano - N. desagregado</t>
  </si>
  <si>
    <t>Data 01.01.2019 a 31.12.2019</t>
  </si>
  <si>
    <t>Artigos n.º 2 e n.º 31 do DRR n.º 47/92/A, de 27 de novembro. DRR n.º 1/2019/A, de 24 de janeiro.</t>
  </si>
  <si>
    <t>Decreto Legislativo Regional nº 16/2010/A, de 12 abril, com a alteração introduzida pelo Decreto Legislativo Regional nº 27/2011/A, de 11 de novembro e RCG n.º 79/2019 de 15 de julho.</t>
  </si>
  <si>
    <t>Contrato Programa aprovado pela Resolução do Conselho do Governo n.º 38/2019, de 20 de março</t>
  </si>
  <si>
    <t>Resolução do Conselho do Governo N.º 16/2019,de 29 de janeiro e Portaria Nº 859/2019 de 17 de maio</t>
  </si>
  <si>
    <t>Resolução do Conselho do Governo N.º 16/2019,de 29 de janeiro e Portaria Nº 864/2019 de 17 de maio</t>
  </si>
  <si>
    <t>Resolução do Conselho do Governo N.º 16/2019,de 29 de janeiro e Portaria Nº 1136/2019 de 04 de julho</t>
  </si>
  <si>
    <t>Resolução do Conselho do Governo N.º 16/2019,de 29 de janeiro e Portaria Nº 1434/2019 de 19 de agosto</t>
  </si>
  <si>
    <t>Resolução do Conselho do Governo N.º 16/2019,de 29 de janeiro e Portaria Nº 1135/2019 de 04 de julho</t>
  </si>
  <si>
    <t>Resolução do Conselho do Governo N.º 16/2019,de 29 de janeiro e Portaria Nº 1344/2019 de 30 de julho</t>
  </si>
  <si>
    <t>Resolução do Conselho do Governo N.º 16/2019,de 29 de janeiro e Portaria Nº 857/2019 de 17 de maio</t>
  </si>
  <si>
    <t>Resolução do Conselho do Governo N.º 16/2019,de 29 de janeiro e Portaria Nº 1348/2019 de 30 de julho</t>
  </si>
  <si>
    <t>Resolução do Conselho do Governo N.º 16/2019,de 29 de janeiro e Portaria Nº 2178/2019 de 13 de dezembro</t>
  </si>
  <si>
    <t>Resolução do Conselho do Governo N.º 16/2019,de 29 de janeiro e Portaria Nº 1064/2019 de 21 de junho</t>
  </si>
  <si>
    <t>Resolução do Conselho do Governo N.º 16/2019,de 29 de janeiro e Portaria Nº 861/2019 de 17 de maio</t>
  </si>
  <si>
    <t>Resolução do Conselho do Governo N.º 16/2019,de 29 de janeiro e Portaria Nº 1132/2019 de 04 de julho</t>
  </si>
  <si>
    <t>Resolução do Conselho do Governo N.º 16/2019,de 29 de janeiro e Portaria Nº 862/2019 de 17 de maio</t>
  </si>
  <si>
    <t>Resolução do Conselho do Governo N.º 16/2019,de 29 de janeiro e Portaria Nº 860/2019 de 17 de maio</t>
  </si>
  <si>
    <t>Resolução do Conselho do Governo N.º 16/2019,de 29 de janeiro e Portaria Nº 1130/2019 de 04 de julho</t>
  </si>
  <si>
    <t>Resolução do Conselho do Governo N.º 16/2019,de 29 de janeiro e Portaria Nº 1504/2019 de 29 de agosto</t>
  </si>
  <si>
    <t>Resolução do Conselho do Governo N.º 16/2019,de 29 de janeiro e Portaria Nº 1128/2019 de 04 de julho</t>
  </si>
  <si>
    <t>Resolução do Conselho do Governo N.º 16/2019,de 29 de janeiro e Portaria Nº 863/2019 de 17 de maio</t>
  </si>
  <si>
    <t>Resolução do Conselho do Governo N.º 16/2019,de 29 de janeiro e Portaria Nº 1134/2019 de 04 de julho</t>
  </si>
  <si>
    <t>Resolução do Conselho do Governo N.º 16/2019,de 29 de janeiro e Portaria Nº 1430/2019 de 19 de agosto</t>
  </si>
  <si>
    <t>Resolução do Conselho do Governo N.º 16/2019,de 29 de janeiro e Portaria Nº 1349/2019 de 30 de julho</t>
  </si>
  <si>
    <t>Resolução do Conselho do Governo N.º 16/2019,de 29 de janeiro e Portaria Nº 1347/2019 de 30 de julho</t>
  </si>
  <si>
    <t>Resolução do Conselho do Governo N.º 16/2019,de 29 de janeiro e Portaria Nº 1131/2019 de 04 de julho</t>
  </si>
  <si>
    <t>Resolução do Conselho do Governo N.º 16/2019,de 29 de janeiro e Portaria Nº 952/2019 de 31 de maio</t>
  </si>
  <si>
    <t>Resolução do Conselho do Governo N.º 16/2019,de 29 de janeiro e Portaria Nº 1346/2019 de 30 de julho</t>
  </si>
  <si>
    <t>Resolução do Conselho do Governo N.º 16/2019,de 29 de janeiro e Portaria Nº 1821/2019 de 16 de outubro</t>
  </si>
  <si>
    <t>Resolução do Conselho do Governo N.º 16/2019,de 29 de janeiro e Portaria Nº 948/2019 de 31 de maio</t>
  </si>
  <si>
    <t>Resolução do Conselho do Governo N.º 16/2019,de 29 de janeiro e Portaria Nº 1133/2019 de 04 de julho</t>
  </si>
  <si>
    <t>Resolução do Conselho do Governo N.º 16/2019,de 29 de janeiro e Portaria Nº 856/2019 de 17 de maio</t>
  </si>
  <si>
    <t>Resolução do Conselho do Governo N.º 16/2019,de 29 de janeiro e Portaria Nº 1057/2019 de 19 de junho</t>
  </si>
  <si>
    <t>Resolução do Conselho do Governo N.º 16/2019,de 29 de janeiro e Portaria Nº 2180/2019 de 13 de dezembro</t>
  </si>
  <si>
    <t>Resolução do Conselho do Governo N.º 16/2019,de 29 de janeiro e Portaria Nº 950/2019 de 31 de maio</t>
  </si>
  <si>
    <t>Resolução do Conselho do Governo N.º 16/2019,de 29 de janeiro e Portaria Nº 969/2019 de 07 de junho</t>
  </si>
  <si>
    <t>Resolução do Conselho do Governo N.º 16/2019,de 29 de janeiro e Portaria Nº 949/2019 de 31 de maio</t>
  </si>
  <si>
    <t>Resolução do Conselho do Governo N.º 16/2019,de 29 de janeiro e Portaria Nº 1429/2019 de 19 de agosto</t>
  </si>
  <si>
    <t>Resolução do Conselho do Governo N.º 16/2019,de 29 de janeiro e Portaria Nº 1345/2019 de 30 de julho</t>
  </si>
  <si>
    <t>Resolução do Conselho do Governo N.º 16/2019,de 29 de janeiro e Portaria Nº 1129/2019 de 04 de julho</t>
  </si>
  <si>
    <t>Resolução do Conselho do Governo N.º 16/2019,de 29 de janeiro e Portaria Nº 951/2019 de 31 de maio</t>
  </si>
  <si>
    <t>Resolução do Conselho do Governo N.º 16/2019,de 29 de janeiro e Portaria Nº 967/2019 de 06 de junho</t>
  </si>
  <si>
    <t>Resolução do Conselho do Governo N.º 16/2019,de 29 de janeiro e Portaria Nº 1820/2019 de 16 de outubro</t>
  </si>
  <si>
    <t>Resolução do Conselho do Governo N.º 16/2019,de 29 de janeiro e Portaria Nº 1817/2019 de 16 de outubro</t>
  </si>
  <si>
    <t>Resolução do Conselho do Governo N.º 16/2019,de 29 de janeiro e Portaria Nº 1818/2019 de 16 de outubro</t>
  </si>
  <si>
    <t>Resolução do Conselho do Governo N.º 16/2019,de 29 de janeiro e Portaria Nº 1819/2019 de 16 de outubro</t>
  </si>
  <si>
    <t>Resolução do Conselho do Governo N.º 16/2019,de 29 de janeiro e Portaria Nº 1823/2019 de 16 de outubro</t>
  </si>
  <si>
    <t>Resolução do Conselho do Governo N.º 16/2019,de 29 de janeiro e Portaria Nº 1822/2019 de 16 de outubro</t>
  </si>
  <si>
    <t>Resolução do Conselho do Governo N.º 16/2019,de 29 de janeiro e Portaria Nº 2179/2019 de 13 de dezembro</t>
  </si>
  <si>
    <t>Resolução do Conselho do Governo N.º 16/2019,de 29 de janeiro e Portaria Nº 2177/2019 de 13 de dezembro</t>
  </si>
  <si>
    <t>Total por Fonte Financiamento: 111 - Receitas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</si>
</sst>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5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wrapText="1" shrinkToFit="1"/>
    </xf>
    <xf numFmtId="49" fontId="1" fillId="0" borderId="0" xfId="0" applyNumberFormat="1" applyFont="1" applyBorder="1" applyAlignment="1">
      <alignment vertical="center" wrapText="1" shrinkToFi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wrapText="1" shrinkToFit="1"/>
    </xf>
    <xf numFmtId="4" fontId="2" fillId="0" borderId="5" xfId="0" applyNumberFormat="1" applyFont="1" applyBorder="1" applyAlignment="1">
      <alignment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5" xfId="0" applyNumberFormat="1" applyFont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left" vertical="center" wrapText="1" shrinkToFit="1"/>
    </xf>
    <xf numFmtId="4" fontId="0" fillId="0" borderId="5" xfId="0" applyNumberFormat="1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</xdr:colOff>
      <xdr:row>0</xdr:row>
      <xdr:rowOff>85725</xdr:rowOff>
    </xdr:from>
    <xdr:to>
      <xdr:col>3</xdr:col>
      <xdr:colOff>304799</xdr:colOff>
      <xdr:row>1</xdr:row>
      <xdr:rowOff>184785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4" y="85725"/>
          <a:ext cx="299085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80"/>
  <sheetViews>
    <sheetView tabSelected="1" topLeftCell="A13" workbookViewId="0">
      <selection activeCell="J23" sqref="J23"/>
    </sheetView>
  </sheetViews>
  <sheetFormatPr defaultRowHeight="15" x14ac:dyDescent="0.25"/>
  <cols>
    <col min="1" max="1" width="8.42578125" customWidth="1"/>
    <col min="2" max="2" width="14.140625" customWidth="1"/>
    <col min="3" max="3" width="55.42578125" customWidth="1"/>
    <col min="4" max="4" width="12.7109375" customWidth="1"/>
    <col min="5" max="6" width="13.85546875" customWidth="1"/>
    <col min="7" max="7" width="13" customWidth="1"/>
    <col min="8" max="8" width="10.28515625" customWidth="1"/>
    <col min="9" max="10" width="16.140625" customWidth="1"/>
    <col min="11" max="11" width="14.5703125" customWidth="1"/>
  </cols>
  <sheetData>
    <row r="3" spans="1:11" x14ac:dyDescent="0.25">
      <c r="A3" s="54" t="s">
        <v>14</v>
      </c>
      <c r="B3" s="54"/>
      <c r="C3" s="54"/>
      <c r="D3" s="54"/>
      <c r="E3" s="54"/>
      <c r="F3" s="54"/>
      <c r="G3" s="54"/>
      <c r="H3" s="54"/>
    </row>
    <row r="4" spans="1:11" s="2" customFormat="1" ht="12.75" customHeight="1" x14ac:dyDescent="0.2">
      <c r="A4" s="54" t="s">
        <v>17</v>
      </c>
      <c r="B4" s="54"/>
      <c r="C4" s="54"/>
      <c r="D4" s="54"/>
      <c r="E4" s="54"/>
      <c r="F4" s="54"/>
      <c r="G4" s="54"/>
      <c r="H4" s="54"/>
    </row>
    <row r="5" spans="1:11" s="2" customFormat="1" ht="15.75" x14ac:dyDescent="0.25">
      <c r="A5" s="55" t="s">
        <v>6</v>
      </c>
      <c r="B5" s="55"/>
      <c r="C5" s="55"/>
      <c r="D5" s="55"/>
      <c r="E5" s="55"/>
      <c r="F5" s="55"/>
      <c r="G5" s="55"/>
      <c r="H5" s="55"/>
    </row>
    <row r="6" spans="1:11" s="2" customFormat="1" ht="16.5" customHeight="1" x14ac:dyDescent="0.2">
      <c r="A6" s="56" t="s">
        <v>13</v>
      </c>
      <c r="B6" s="56"/>
      <c r="C6" s="56"/>
      <c r="D6" s="56"/>
      <c r="E6" s="56"/>
      <c r="F6" s="56"/>
      <c r="G6" s="56"/>
      <c r="H6" s="56"/>
      <c r="I6" s="12"/>
      <c r="J6" s="12"/>
      <c r="K6" s="12"/>
    </row>
    <row r="7" spans="1:11" x14ac:dyDescent="0.25">
      <c r="A7" s="57" t="s">
        <v>21</v>
      </c>
      <c r="B7" s="57"/>
      <c r="C7" s="57"/>
      <c r="D7" s="57"/>
      <c r="E7" s="57"/>
      <c r="F7" s="57"/>
      <c r="G7" s="57"/>
      <c r="H7" s="57"/>
      <c r="I7" s="12"/>
      <c r="J7" s="12"/>
      <c r="K7" s="12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2"/>
      <c r="J8" s="12"/>
      <c r="K8" s="12"/>
    </row>
    <row r="9" spans="1:11" s="3" customFormat="1" ht="12.75" customHeight="1" x14ac:dyDescent="0.2">
      <c r="A9" s="4"/>
      <c r="B9" s="58"/>
      <c r="C9" s="58"/>
      <c r="D9" s="4"/>
      <c r="E9" s="5"/>
      <c r="F9" s="5"/>
      <c r="G9" s="4"/>
      <c r="H9" s="4"/>
      <c r="I9" s="4"/>
      <c r="J9" s="4"/>
      <c r="K9" s="4"/>
    </row>
    <row r="10" spans="1:11" s="3" customFormat="1" ht="38.25" customHeight="1" x14ac:dyDescent="0.2">
      <c r="A10" s="9"/>
      <c r="B10" s="59" t="s">
        <v>7</v>
      </c>
      <c r="C10" s="59"/>
      <c r="D10" s="13" t="s">
        <v>10</v>
      </c>
      <c r="E10" s="13" t="s">
        <v>9</v>
      </c>
      <c r="F10" s="13" t="s">
        <v>8</v>
      </c>
      <c r="G10" s="13" t="s">
        <v>11</v>
      </c>
      <c r="H10" s="10" t="s">
        <v>0</v>
      </c>
      <c r="I10" s="4"/>
      <c r="J10" s="4"/>
      <c r="K10" s="4"/>
    </row>
    <row r="11" spans="1:11" s="1" customFormat="1" ht="11.25" x14ac:dyDescent="0.25">
      <c r="A11" s="14"/>
      <c r="B11" s="60" t="s">
        <v>1</v>
      </c>
      <c r="C11" s="60"/>
      <c r="D11" s="15" t="s">
        <v>2</v>
      </c>
      <c r="E11" s="15" t="s">
        <v>3</v>
      </c>
      <c r="F11" s="15" t="s">
        <v>4</v>
      </c>
      <c r="G11" s="15" t="s">
        <v>12</v>
      </c>
      <c r="H11" s="15" t="s">
        <v>5</v>
      </c>
      <c r="I11" s="14"/>
      <c r="J11" s="14"/>
      <c r="K11" s="14"/>
    </row>
    <row r="12" spans="1:11" s="2" customFormat="1" ht="18.75" customHeight="1" x14ac:dyDescent="0.2">
      <c r="A12" s="6"/>
      <c r="B12" s="19" t="s">
        <v>18</v>
      </c>
      <c r="C12" s="20" t="s">
        <v>16</v>
      </c>
      <c r="D12" s="22">
        <f>D13+D14+D15+D16</f>
        <v>25293949</v>
      </c>
      <c r="E12" s="22">
        <f>SUM(E13:E62)</f>
        <v>24978832.719999991</v>
      </c>
      <c r="F12" s="22">
        <f>SUM(F13:F62)</f>
        <v>24978832.719999991</v>
      </c>
      <c r="G12" s="45">
        <f>E12-F12</f>
        <v>0</v>
      </c>
      <c r="H12" s="11"/>
      <c r="I12" s="8"/>
      <c r="J12" s="8"/>
      <c r="K12" s="7"/>
    </row>
    <row r="13" spans="1:11" s="2" customFormat="1" ht="32.25" customHeight="1" x14ac:dyDescent="0.2">
      <c r="A13" s="6"/>
      <c r="B13" s="52" t="s">
        <v>22</v>
      </c>
      <c r="C13" s="53"/>
      <c r="D13" s="42">
        <v>15574289</v>
      </c>
      <c r="E13" s="42">
        <v>15355609</v>
      </c>
      <c r="F13" s="42">
        <f>E13</f>
        <v>15355609</v>
      </c>
      <c r="G13" s="43">
        <f>E13-F13</f>
        <v>0</v>
      </c>
      <c r="H13" s="11"/>
      <c r="I13" s="8"/>
      <c r="J13" s="8"/>
      <c r="K13" s="7"/>
    </row>
    <row r="14" spans="1:11" s="2" customFormat="1" ht="43.5" customHeight="1" x14ac:dyDescent="0.2">
      <c r="A14" s="6"/>
      <c r="B14" s="50" t="s">
        <v>23</v>
      </c>
      <c r="C14" s="51"/>
      <c r="D14" s="42">
        <v>27410</v>
      </c>
      <c r="E14" s="42">
        <v>19585.47</v>
      </c>
      <c r="F14" s="42">
        <v>19585.47</v>
      </c>
      <c r="G14" s="43">
        <f t="shared" ref="G14:G62" si="0">E14-F14</f>
        <v>0</v>
      </c>
      <c r="H14" s="11"/>
      <c r="I14" s="8"/>
      <c r="J14" s="8"/>
      <c r="K14" s="7"/>
    </row>
    <row r="15" spans="1:11" s="2" customFormat="1" ht="30.75" customHeight="1" x14ac:dyDescent="0.2">
      <c r="A15" s="6"/>
      <c r="B15" s="50" t="s">
        <v>24</v>
      </c>
      <c r="C15" s="51"/>
      <c r="D15" s="43">
        <v>6061000</v>
      </c>
      <c r="E15" s="43">
        <v>6061000</v>
      </c>
      <c r="F15" s="43">
        <v>6061000</v>
      </c>
      <c r="G15" s="43">
        <f t="shared" si="0"/>
        <v>0</v>
      </c>
      <c r="H15" s="11"/>
      <c r="I15" s="8"/>
      <c r="J15" s="8"/>
      <c r="K15" s="7"/>
    </row>
    <row r="16" spans="1:11" s="32" customFormat="1" ht="30.75" customHeight="1" x14ac:dyDescent="0.2">
      <c r="A16" s="28"/>
      <c r="B16" s="46" t="s">
        <v>25</v>
      </c>
      <c r="C16" s="47"/>
      <c r="D16" s="48">
        <v>3631250</v>
      </c>
      <c r="E16" s="33">
        <v>197443.89</v>
      </c>
      <c r="F16" s="33">
        <v>197443.89</v>
      </c>
      <c r="G16" s="43">
        <f t="shared" si="0"/>
        <v>0</v>
      </c>
      <c r="H16" s="29"/>
      <c r="I16" s="30"/>
      <c r="J16" s="30"/>
      <c r="K16" s="31"/>
    </row>
    <row r="17" spans="1:11" s="32" customFormat="1" ht="30.75" customHeight="1" x14ac:dyDescent="0.2">
      <c r="A17" s="28"/>
      <c r="B17" s="46" t="s">
        <v>26</v>
      </c>
      <c r="C17" s="47"/>
      <c r="D17" s="49"/>
      <c r="E17" s="33">
        <v>78522.789999999994</v>
      </c>
      <c r="F17" s="33">
        <v>78522.789999999994</v>
      </c>
      <c r="G17" s="43">
        <f t="shared" si="0"/>
        <v>0</v>
      </c>
      <c r="H17" s="29"/>
      <c r="I17" s="30"/>
      <c r="J17" s="30"/>
      <c r="K17" s="31"/>
    </row>
    <row r="18" spans="1:11" s="32" customFormat="1" ht="30.75" customHeight="1" x14ac:dyDescent="0.2">
      <c r="A18" s="28"/>
      <c r="B18" s="46" t="s">
        <v>27</v>
      </c>
      <c r="C18" s="47"/>
      <c r="D18" s="49"/>
      <c r="E18" s="34">
        <v>39767.18</v>
      </c>
      <c r="F18" s="34">
        <v>39767.18</v>
      </c>
      <c r="G18" s="43">
        <f t="shared" si="0"/>
        <v>0</v>
      </c>
      <c r="H18" s="29"/>
      <c r="I18" s="30"/>
      <c r="J18" s="30"/>
      <c r="K18" s="31"/>
    </row>
    <row r="19" spans="1:11" s="32" customFormat="1" ht="28.5" customHeight="1" x14ac:dyDescent="0.2">
      <c r="A19" s="28"/>
      <c r="B19" s="46" t="s">
        <v>28</v>
      </c>
      <c r="C19" s="47"/>
      <c r="D19" s="49"/>
      <c r="E19" s="35">
        <v>147037</v>
      </c>
      <c r="F19" s="35">
        <v>147037</v>
      </c>
      <c r="G19" s="43">
        <f t="shared" si="0"/>
        <v>0</v>
      </c>
      <c r="H19" s="29"/>
      <c r="I19" s="30"/>
      <c r="J19" s="30"/>
      <c r="K19" s="31"/>
    </row>
    <row r="20" spans="1:11" s="32" customFormat="1" ht="28.5" customHeight="1" x14ac:dyDescent="0.2">
      <c r="A20" s="28"/>
      <c r="B20" s="46" t="s">
        <v>29</v>
      </c>
      <c r="C20" s="47"/>
      <c r="D20" s="49"/>
      <c r="E20" s="34">
        <v>196599.33</v>
      </c>
      <c r="F20" s="34">
        <v>196599.33</v>
      </c>
      <c r="G20" s="43">
        <f t="shared" si="0"/>
        <v>0</v>
      </c>
      <c r="H20" s="29"/>
      <c r="I20" s="30"/>
      <c r="J20" s="30"/>
      <c r="K20" s="31"/>
    </row>
    <row r="21" spans="1:11" s="32" customFormat="1" ht="27" customHeight="1" x14ac:dyDescent="0.2">
      <c r="A21" s="28"/>
      <c r="B21" s="46" t="s">
        <v>30</v>
      </c>
      <c r="C21" s="47"/>
      <c r="D21" s="49"/>
      <c r="E21" s="35">
        <v>58795.09</v>
      </c>
      <c r="F21" s="35">
        <v>58795.09</v>
      </c>
      <c r="G21" s="43">
        <f t="shared" si="0"/>
        <v>0</v>
      </c>
      <c r="H21" s="29"/>
      <c r="I21" s="30"/>
      <c r="J21" s="30"/>
      <c r="K21" s="31"/>
    </row>
    <row r="22" spans="1:11" s="32" customFormat="1" ht="27" customHeight="1" x14ac:dyDescent="0.2">
      <c r="A22" s="28"/>
      <c r="B22" s="46" t="s">
        <v>31</v>
      </c>
      <c r="C22" s="47"/>
      <c r="D22" s="49"/>
      <c r="E22" s="35">
        <v>49944.5</v>
      </c>
      <c r="F22" s="35">
        <v>49944.5</v>
      </c>
      <c r="G22" s="43">
        <f t="shared" si="0"/>
        <v>0</v>
      </c>
      <c r="H22" s="29"/>
      <c r="I22" s="30"/>
      <c r="J22" s="30"/>
      <c r="K22" s="31"/>
    </row>
    <row r="23" spans="1:11" s="32" customFormat="1" ht="27" customHeight="1" x14ac:dyDescent="0.2">
      <c r="A23" s="28"/>
      <c r="B23" s="46" t="s">
        <v>32</v>
      </c>
      <c r="C23" s="47"/>
      <c r="D23" s="49"/>
      <c r="E23" s="35">
        <v>65304.92</v>
      </c>
      <c r="F23" s="35">
        <v>65304.92</v>
      </c>
      <c r="G23" s="43">
        <f t="shared" si="0"/>
        <v>0</v>
      </c>
      <c r="H23" s="29"/>
      <c r="I23" s="30"/>
      <c r="J23" s="30"/>
      <c r="K23" s="31"/>
    </row>
    <row r="24" spans="1:11" s="32" customFormat="1" ht="27" customHeight="1" x14ac:dyDescent="0.2">
      <c r="A24" s="28"/>
      <c r="B24" s="46" t="s">
        <v>33</v>
      </c>
      <c r="C24" s="47"/>
      <c r="D24" s="49"/>
      <c r="E24" s="35">
        <v>20170</v>
      </c>
      <c r="F24" s="35">
        <v>20170</v>
      </c>
      <c r="G24" s="43">
        <f t="shared" si="0"/>
        <v>0</v>
      </c>
      <c r="H24" s="29"/>
      <c r="I24" s="30"/>
      <c r="J24" s="30"/>
      <c r="K24" s="31"/>
    </row>
    <row r="25" spans="1:11" s="32" customFormat="1" ht="27" customHeight="1" x14ac:dyDescent="0.2">
      <c r="A25" s="28"/>
      <c r="B25" s="46" t="s">
        <v>34</v>
      </c>
      <c r="C25" s="47"/>
      <c r="D25" s="49"/>
      <c r="E25" s="34">
        <v>247608.72</v>
      </c>
      <c r="F25" s="34">
        <v>247608.72</v>
      </c>
      <c r="G25" s="43">
        <f t="shared" si="0"/>
        <v>0</v>
      </c>
      <c r="H25" s="29"/>
      <c r="I25" s="30"/>
      <c r="J25" s="30"/>
      <c r="K25" s="31"/>
    </row>
    <row r="26" spans="1:11" s="32" customFormat="1" ht="27" customHeight="1" x14ac:dyDescent="0.2">
      <c r="A26" s="28"/>
      <c r="B26" s="46" t="s">
        <v>35</v>
      </c>
      <c r="C26" s="47"/>
      <c r="D26" s="49"/>
      <c r="E26" s="35">
        <v>69242.64</v>
      </c>
      <c r="F26" s="35">
        <v>69242.64</v>
      </c>
      <c r="G26" s="43">
        <f t="shared" si="0"/>
        <v>0</v>
      </c>
      <c r="H26" s="29"/>
      <c r="I26" s="30"/>
      <c r="J26" s="30"/>
      <c r="K26" s="31"/>
    </row>
    <row r="27" spans="1:11" s="2" customFormat="1" ht="27" customHeight="1" x14ac:dyDescent="0.2">
      <c r="A27" s="6"/>
      <c r="B27" s="46" t="s">
        <v>36</v>
      </c>
      <c r="C27" s="47"/>
      <c r="D27" s="49"/>
      <c r="E27" s="36">
        <v>78080.539999999994</v>
      </c>
      <c r="F27" s="36">
        <v>78080.539999999994</v>
      </c>
      <c r="G27" s="43">
        <f t="shared" si="0"/>
        <v>0</v>
      </c>
      <c r="H27" s="11"/>
      <c r="I27" s="8"/>
      <c r="J27" s="8"/>
      <c r="K27" s="7"/>
    </row>
    <row r="28" spans="1:11" s="2" customFormat="1" ht="27" customHeight="1" x14ac:dyDescent="0.2">
      <c r="A28" s="6"/>
      <c r="B28" s="46" t="s">
        <v>37</v>
      </c>
      <c r="C28" s="47"/>
      <c r="D28" s="49"/>
      <c r="E28" s="33">
        <v>14160.7</v>
      </c>
      <c r="F28" s="33">
        <v>14160.7</v>
      </c>
      <c r="G28" s="43">
        <f t="shared" si="0"/>
        <v>0</v>
      </c>
      <c r="H28" s="11"/>
      <c r="I28" s="8"/>
      <c r="J28" s="8"/>
      <c r="K28" s="7"/>
    </row>
    <row r="29" spans="1:11" s="2" customFormat="1" ht="27" customHeight="1" x14ac:dyDescent="0.2">
      <c r="A29" s="6"/>
      <c r="B29" s="46" t="s">
        <v>38</v>
      </c>
      <c r="C29" s="47"/>
      <c r="D29" s="49"/>
      <c r="E29" s="33">
        <v>82745.48</v>
      </c>
      <c r="F29" s="33">
        <v>82745.48</v>
      </c>
      <c r="G29" s="43">
        <f t="shared" si="0"/>
        <v>0</v>
      </c>
      <c r="H29" s="11"/>
      <c r="I29" s="8"/>
      <c r="J29" s="8"/>
      <c r="K29" s="7"/>
    </row>
    <row r="30" spans="1:11" s="2" customFormat="1" ht="27" customHeight="1" x14ac:dyDescent="0.2">
      <c r="A30" s="6"/>
      <c r="B30" s="46" t="s">
        <v>39</v>
      </c>
      <c r="C30" s="47"/>
      <c r="D30" s="49"/>
      <c r="E30" s="37">
        <v>11250</v>
      </c>
      <c r="F30" s="37">
        <v>11250</v>
      </c>
      <c r="G30" s="43">
        <f t="shared" si="0"/>
        <v>0</v>
      </c>
      <c r="H30" s="11"/>
      <c r="I30" s="8"/>
      <c r="J30" s="8"/>
      <c r="K30" s="7"/>
    </row>
    <row r="31" spans="1:11" s="2" customFormat="1" ht="27" customHeight="1" x14ac:dyDescent="0.2">
      <c r="A31" s="6"/>
      <c r="B31" s="46" t="s">
        <v>40</v>
      </c>
      <c r="C31" s="47"/>
      <c r="D31" s="49"/>
      <c r="E31" s="38">
        <v>40752.83</v>
      </c>
      <c r="F31" s="38">
        <v>40752.83</v>
      </c>
      <c r="G31" s="43">
        <f t="shared" si="0"/>
        <v>0</v>
      </c>
      <c r="H31" s="11"/>
      <c r="I31" s="8"/>
      <c r="J31" s="8"/>
      <c r="K31" s="7"/>
    </row>
    <row r="32" spans="1:11" s="2" customFormat="1" ht="27" customHeight="1" x14ac:dyDescent="0.2">
      <c r="A32" s="6"/>
      <c r="B32" s="46" t="s">
        <v>41</v>
      </c>
      <c r="C32" s="47"/>
      <c r="D32" s="49"/>
      <c r="E32" s="39">
        <v>4062.04</v>
      </c>
      <c r="F32" s="39">
        <v>4062.04</v>
      </c>
      <c r="G32" s="43">
        <f t="shared" si="0"/>
        <v>0</v>
      </c>
      <c r="H32" s="11"/>
      <c r="I32" s="8"/>
      <c r="J32" s="8"/>
      <c r="K32" s="7"/>
    </row>
    <row r="33" spans="1:11" s="2" customFormat="1" ht="27" customHeight="1" x14ac:dyDescent="0.2">
      <c r="A33" s="6"/>
      <c r="B33" s="46" t="s">
        <v>42</v>
      </c>
      <c r="C33" s="47"/>
      <c r="D33" s="49"/>
      <c r="E33" s="33">
        <v>71306.960000000006</v>
      </c>
      <c r="F33" s="33">
        <v>71306.960000000006</v>
      </c>
      <c r="G33" s="43">
        <f t="shared" si="0"/>
        <v>0</v>
      </c>
      <c r="H33" s="11"/>
      <c r="I33" s="8"/>
      <c r="J33" s="8"/>
      <c r="K33" s="7"/>
    </row>
    <row r="34" spans="1:11" s="2" customFormat="1" ht="27" customHeight="1" x14ac:dyDescent="0.2">
      <c r="A34" s="6"/>
      <c r="B34" s="46" t="s">
        <v>43</v>
      </c>
      <c r="C34" s="47"/>
      <c r="D34" s="49"/>
      <c r="E34" s="33">
        <v>19844.669999999998</v>
      </c>
      <c r="F34" s="33">
        <v>19844.669999999998</v>
      </c>
      <c r="G34" s="43">
        <f t="shared" si="0"/>
        <v>0</v>
      </c>
      <c r="H34" s="11"/>
      <c r="I34" s="8"/>
      <c r="J34" s="8"/>
      <c r="K34" s="7"/>
    </row>
    <row r="35" spans="1:11" s="2" customFormat="1" ht="27" customHeight="1" x14ac:dyDescent="0.2">
      <c r="A35" s="6"/>
      <c r="B35" s="46" t="s">
        <v>44</v>
      </c>
      <c r="C35" s="47"/>
      <c r="D35" s="49"/>
      <c r="E35" s="33">
        <v>59611.91</v>
      </c>
      <c r="F35" s="33">
        <v>59611.91</v>
      </c>
      <c r="G35" s="43">
        <f t="shared" si="0"/>
        <v>0</v>
      </c>
      <c r="H35" s="11"/>
      <c r="I35" s="8"/>
      <c r="J35" s="8"/>
      <c r="K35" s="7"/>
    </row>
    <row r="36" spans="1:11" s="2" customFormat="1" ht="27" customHeight="1" x14ac:dyDescent="0.2">
      <c r="A36" s="6"/>
      <c r="B36" s="46" t="s">
        <v>45</v>
      </c>
      <c r="C36" s="47"/>
      <c r="D36" s="49"/>
      <c r="E36" s="33">
        <v>24578.77</v>
      </c>
      <c r="F36" s="33">
        <v>24578.77</v>
      </c>
      <c r="G36" s="43">
        <f t="shared" si="0"/>
        <v>0</v>
      </c>
      <c r="H36" s="11"/>
      <c r="I36" s="8"/>
      <c r="J36" s="8"/>
      <c r="K36" s="7"/>
    </row>
    <row r="37" spans="1:11" s="2" customFormat="1" ht="27" customHeight="1" x14ac:dyDescent="0.2">
      <c r="A37" s="6"/>
      <c r="B37" s="46" t="s">
        <v>46</v>
      </c>
      <c r="C37" s="47"/>
      <c r="D37" s="49"/>
      <c r="E37" s="33">
        <v>76213.919999999998</v>
      </c>
      <c r="F37" s="33">
        <v>76213.919999999998</v>
      </c>
      <c r="G37" s="43">
        <f t="shared" si="0"/>
        <v>0</v>
      </c>
      <c r="H37" s="11"/>
      <c r="I37" s="8"/>
      <c r="J37" s="8"/>
      <c r="K37" s="7"/>
    </row>
    <row r="38" spans="1:11" s="2" customFormat="1" ht="27" customHeight="1" x14ac:dyDescent="0.2">
      <c r="A38" s="6"/>
      <c r="B38" s="46" t="s">
        <v>47</v>
      </c>
      <c r="C38" s="47"/>
      <c r="D38" s="49"/>
      <c r="E38" s="33">
        <v>69065.64</v>
      </c>
      <c r="F38" s="33">
        <v>69065.64</v>
      </c>
      <c r="G38" s="43">
        <f t="shared" si="0"/>
        <v>0</v>
      </c>
      <c r="H38" s="11"/>
      <c r="I38" s="8"/>
      <c r="J38" s="8"/>
      <c r="K38" s="7"/>
    </row>
    <row r="39" spans="1:11" s="2" customFormat="1" ht="27" customHeight="1" x14ac:dyDescent="0.2">
      <c r="A39" s="6"/>
      <c r="B39" s="46" t="s">
        <v>48</v>
      </c>
      <c r="C39" s="47"/>
      <c r="D39" s="49"/>
      <c r="E39" s="33">
        <v>255085.33</v>
      </c>
      <c r="F39" s="33">
        <v>255085.33</v>
      </c>
      <c r="G39" s="43">
        <f t="shared" si="0"/>
        <v>0</v>
      </c>
      <c r="H39" s="11"/>
      <c r="I39" s="8"/>
      <c r="J39" s="8"/>
      <c r="K39" s="7"/>
    </row>
    <row r="40" spans="1:11" s="2" customFormat="1" ht="27" customHeight="1" x14ac:dyDescent="0.2">
      <c r="A40" s="6"/>
      <c r="B40" s="46" t="s">
        <v>49</v>
      </c>
      <c r="C40" s="47"/>
      <c r="D40" s="49"/>
      <c r="E40" s="33">
        <v>22147.88</v>
      </c>
      <c r="F40" s="33">
        <v>22147.88</v>
      </c>
      <c r="G40" s="43">
        <f t="shared" si="0"/>
        <v>0</v>
      </c>
      <c r="H40" s="11"/>
      <c r="I40" s="8"/>
      <c r="J40" s="8"/>
      <c r="K40" s="7"/>
    </row>
    <row r="41" spans="1:11" s="2" customFormat="1" ht="27" customHeight="1" x14ac:dyDescent="0.2">
      <c r="A41" s="6"/>
      <c r="B41" s="46" t="s">
        <v>50</v>
      </c>
      <c r="C41" s="47"/>
      <c r="D41" s="49"/>
      <c r="E41" s="33">
        <v>120330.77</v>
      </c>
      <c r="F41" s="33">
        <v>120330.77</v>
      </c>
      <c r="G41" s="43">
        <f t="shared" si="0"/>
        <v>0</v>
      </c>
      <c r="H41" s="11"/>
      <c r="I41" s="8"/>
      <c r="J41" s="8"/>
      <c r="K41" s="7"/>
    </row>
    <row r="42" spans="1:11" s="2" customFormat="1" ht="27" customHeight="1" x14ac:dyDescent="0.2">
      <c r="A42" s="6"/>
      <c r="B42" s="46" t="s">
        <v>51</v>
      </c>
      <c r="C42" s="47"/>
      <c r="D42" s="49"/>
      <c r="E42" s="33">
        <v>134683.19</v>
      </c>
      <c r="F42" s="33">
        <v>134683.19</v>
      </c>
      <c r="G42" s="43">
        <f t="shared" si="0"/>
        <v>0</v>
      </c>
      <c r="H42" s="11"/>
      <c r="I42" s="8"/>
      <c r="J42" s="8"/>
      <c r="K42" s="7"/>
    </row>
    <row r="43" spans="1:11" s="2" customFormat="1" ht="27" customHeight="1" x14ac:dyDescent="0.2">
      <c r="A43" s="6"/>
      <c r="B43" s="46" t="s">
        <v>52</v>
      </c>
      <c r="C43" s="47"/>
      <c r="D43" s="49"/>
      <c r="E43" s="40">
        <v>45037.33</v>
      </c>
      <c r="F43" s="40">
        <v>45037.33</v>
      </c>
      <c r="G43" s="43">
        <f t="shared" si="0"/>
        <v>0</v>
      </c>
      <c r="H43" s="11"/>
      <c r="I43" s="8"/>
      <c r="J43" s="8"/>
      <c r="K43" s="7"/>
    </row>
    <row r="44" spans="1:11" s="2" customFormat="1" ht="27" customHeight="1" x14ac:dyDescent="0.2">
      <c r="A44" s="6"/>
      <c r="B44" s="46" t="s">
        <v>53</v>
      </c>
      <c r="C44" s="47"/>
      <c r="D44" s="49"/>
      <c r="E44" s="40">
        <v>251374.38</v>
      </c>
      <c r="F44" s="40">
        <v>251374.38</v>
      </c>
      <c r="G44" s="43">
        <f t="shared" si="0"/>
        <v>0</v>
      </c>
      <c r="H44" s="11"/>
      <c r="I44" s="8"/>
      <c r="J44" s="8"/>
      <c r="K44" s="7"/>
    </row>
    <row r="45" spans="1:11" s="2" customFormat="1" ht="27" customHeight="1" x14ac:dyDescent="0.2">
      <c r="A45" s="6"/>
      <c r="B45" s="46" t="s">
        <v>54</v>
      </c>
      <c r="C45" s="47"/>
      <c r="D45" s="49"/>
      <c r="E45" s="41">
        <v>125154.36</v>
      </c>
      <c r="F45" s="41">
        <v>125154.36</v>
      </c>
      <c r="G45" s="43">
        <f t="shared" si="0"/>
        <v>0</v>
      </c>
      <c r="H45" s="11"/>
      <c r="I45" s="8"/>
      <c r="J45" s="8"/>
      <c r="K45" s="7"/>
    </row>
    <row r="46" spans="1:11" s="2" customFormat="1" ht="27" customHeight="1" x14ac:dyDescent="0.2">
      <c r="A46" s="6"/>
      <c r="B46" s="46" t="s">
        <v>55</v>
      </c>
      <c r="C46" s="47"/>
      <c r="D46" s="49"/>
      <c r="E46" s="41">
        <v>25522.35</v>
      </c>
      <c r="F46" s="41">
        <v>25522.35</v>
      </c>
      <c r="G46" s="43">
        <f t="shared" si="0"/>
        <v>0</v>
      </c>
      <c r="H46" s="11"/>
      <c r="I46" s="8"/>
      <c r="J46" s="8"/>
      <c r="K46" s="7"/>
    </row>
    <row r="47" spans="1:11" s="2" customFormat="1" ht="27" customHeight="1" x14ac:dyDescent="0.2">
      <c r="A47" s="6"/>
      <c r="B47" s="46" t="s">
        <v>56</v>
      </c>
      <c r="C47" s="47"/>
      <c r="D47" s="49"/>
      <c r="E47" s="41">
        <v>23933.33</v>
      </c>
      <c r="F47" s="41">
        <v>23933.33</v>
      </c>
      <c r="G47" s="43">
        <f t="shared" si="0"/>
        <v>0</v>
      </c>
      <c r="H47" s="11"/>
      <c r="I47" s="8"/>
      <c r="J47" s="8"/>
      <c r="K47" s="7"/>
    </row>
    <row r="48" spans="1:11" s="2" customFormat="1" ht="27" customHeight="1" x14ac:dyDescent="0.2">
      <c r="A48" s="6"/>
      <c r="B48" s="46" t="s">
        <v>57</v>
      </c>
      <c r="C48" s="47"/>
      <c r="D48" s="49"/>
      <c r="E48" s="41">
        <v>89462.5</v>
      </c>
      <c r="F48" s="41">
        <v>89462.5</v>
      </c>
      <c r="G48" s="43">
        <f t="shared" si="0"/>
        <v>0</v>
      </c>
      <c r="H48" s="11"/>
      <c r="I48" s="8"/>
      <c r="J48" s="8"/>
      <c r="K48" s="7"/>
    </row>
    <row r="49" spans="1:11" s="2" customFormat="1" ht="27" customHeight="1" x14ac:dyDescent="0.2">
      <c r="A49" s="6"/>
      <c r="B49" s="46" t="s">
        <v>58</v>
      </c>
      <c r="C49" s="47"/>
      <c r="D49" s="49"/>
      <c r="E49" s="41">
        <v>77963.33</v>
      </c>
      <c r="F49" s="41">
        <v>77963.33</v>
      </c>
      <c r="G49" s="43">
        <f t="shared" si="0"/>
        <v>0</v>
      </c>
      <c r="H49" s="11"/>
      <c r="I49" s="8"/>
      <c r="J49" s="8"/>
      <c r="K49" s="7"/>
    </row>
    <row r="50" spans="1:11" s="2" customFormat="1" ht="27" customHeight="1" x14ac:dyDescent="0.2">
      <c r="A50" s="6"/>
      <c r="B50" s="46" t="s">
        <v>59</v>
      </c>
      <c r="C50" s="47"/>
      <c r="D50" s="49"/>
      <c r="E50" s="41">
        <v>152705</v>
      </c>
      <c r="F50" s="41">
        <v>152705</v>
      </c>
      <c r="G50" s="43">
        <f t="shared" si="0"/>
        <v>0</v>
      </c>
      <c r="H50" s="11"/>
      <c r="I50" s="8"/>
      <c r="J50" s="8"/>
      <c r="K50" s="7"/>
    </row>
    <row r="51" spans="1:11" s="2" customFormat="1" ht="27" customHeight="1" x14ac:dyDescent="0.2">
      <c r="A51" s="6"/>
      <c r="B51" s="46" t="s">
        <v>60</v>
      </c>
      <c r="C51" s="47"/>
      <c r="D51" s="49"/>
      <c r="E51" s="41">
        <v>10262.5</v>
      </c>
      <c r="F51" s="41">
        <v>10262.5</v>
      </c>
      <c r="G51" s="43">
        <f t="shared" si="0"/>
        <v>0</v>
      </c>
      <c r="H51" s="11"/>
      <c r="I51" s="8"/>
      <c r="J51" s="8"/>
      <c r="K51" s="7"/>
    </row>
    <row r="52" spans="1:11" s="2" customFormat="1" ht="27" customHeight="1" x14ac:dyDescent="0.2">
      <c r="A52" s="6"/>
      <c r="B52" s="46" t="s">
        <v>61</v>
      </c>
      <c r="C52" s="47"/>
      <c r="D52" s="49"/>
      <c r="E52" s="41">
        <v>33541.67</v>
      </c>
      <c r="F52" s="41">
        <v>33541.67</v>
      </c>
      <c r="G52" s="43">
        <f t="shared" si="0"/>
        <v>0</v>
      </c>
      <c r="H52" s="11"/>
      <c r="I52" s="8"/>
      <c r="J52" s="8"/>
      <c r="K52" s="7"/>
    </row>
    <row r="53" spans="1:11" s="2" customFormat="1" ht="27" customHeight="1" x14ac:dyDescent="0.2">
      <c r="A53" s="6"/>
      <c r="B53" s="46" t="s">
        <v>62</v>
      </c>
      <c r="C53" s="47"/>
      <c r="D53" s="49"/>
      <c r="E53" s="41">
        <v>8000</v>
      </c>
      <c r="F53" s="41">
        <v>8000</v>
      </c>
      <c r="G53" s="43">
        <f t="shared" si="0"/>
        <v>0</v>
      </c>
      <c r="H53" s="11"/>
      <c r="I53" s="8"/>
      <c r="J53" s="8"/>
      <c r="K53" s="7"/>
    </row>
    <row r="54" spans="1:11" s="2" customFormat="1" ht="27" customHeight="1" x14ac:dyDescent="0.2">
      <c r="A54" s="6"/>
      <c r="B54" s="46" t="s">
        <v>63</v>
      </c>
      <c r="C54" s="47"/>
      <c r="D54" s="49"/>
      <c r="E54" s="41">
        <v>20000</v>
      </c>
      <c r="F54" s="41">
        <v>20000</v>
      </c>
      <c r="G54" s="43">
        <f t="shared" si="0"/>
        <v>0</v>
      </c>
      <c r="H54" s="11"/>
      <c r="I54" s="8"/>
      <c r="J54" s="8"/>
      <c r="K54" s="7"/>
    </row>
    <row r="55" spans="1:11" s="2" customFormat="1" ht="27" customHeight="1" x14ac:dyDescent="0.2">
      <c r="A55" s="6"/>
      <c r="B55" s="46" t="s">
        <v>64</v>
      </c>
      <c r="C55" s="47"/>
      <c r="D55" s="49"/>
      <c r="E55" s="41">
        <v>61762.27</v>
      </c>
      <c r="F55" s="41">
        <v>61762.27</v>
      </c>
      <c r="G55" s="43">
        <f t="shared" si="0"/>
        <v>0</v>
      </c>
      <c r="H55" s="11"/>
      <c r="I55" s="8"/>
      <c r="J55" s="8"/>
      <c r="K55" s="7"/>
    </row>
    <row r="56" spans="1:11" s="2" customFormat="1" ht="27" customHeight="1" x14ac:dyDescent="0.2">
      <c r="A56" s="6"/>
      <c r="B56" s="46" t="s">
        <v>65</v>
      </c>
      <c r="C56" s="47"/>
      <c r="D56" s="49"/>
      <c r="E56" s="41">
        <v>145000</v>
      </c>
      <c r="F56" s="41">
        <v>145000</v>
      </c>
      <c r="G56" s="43">
        <f t="shared" si="0"/>
        <v>0</v>
      </c>
      <c r="H56" s="11"/>
      <c r="I56" s="8"/>
      <c r="J56" s="8"/>
      <c r="K56" s="7"/>
    </row>
    <row r="57" spans="1:11" s="2" customFormat="1" ht="27" customHeight="1" x14ac:dyDescent="0.2">
      <c r="A57" s="6"/>
      <c r="B57" s="46" t="s">
        <v>66</v>
      </c>
      <c r="C57" s="47"/>
      <c r="D57" s="49"/>
      <c r="E57" s="41">
        <v>75000</v>
      </c>
      <c r="F57" s="41">
        <v>75000</v>
      </c>
      <c r="G57" s="43">
        <f t="shared" si="0"/>
        <v>0</v>
      </c>
      <c r="H57" s="11"/>
      <c r="I57" s="8"/>
      <c r="J57" s="8"/>
      <c r="K57" s="7"/>
    </row>
    <row r="58" spans="1:11" s="2" customFormat="1" ht="27" customHeight="1" x14ac:dyDescent="0.2">
      <c r="A58" s="6"/>
      <c r="B58" s="46" t="s">
        <v>67</v>
      </c>
      <c r="C58" s="47"/>
      <c r="D58" s="49"/>
      <c r="E58" s="41">
        <v>5522.99</v>
      </c>
      <c r="F58" s="41">
        <v>5522.99</v>
      </c>
      <c r="G58" s="43">
        <f t="shared" si="0"/>
        <v>0</v>
      </c>
      <c r="H58" s="11"/>
      <c r="I58" s="8"/>
      <c r="J58" s="8"/>
      <c r="K58" s="7"/>
    </row>
    <row r="59" spans="1:11" s="2" customFormat="1" ht="27" customHeight="1" x14ac:dyDescent="0.2">
      <c r="A59" s="6"/>
      <c r="B59" s="46" t="s">
        <v>68</v>
      </c>
      <c r="C59" s="47"/>
      <c r="D59" s="49"/>
      <c r="E59" s="41">
        <v>36019.06</v>
      </c>
      <c r="F59" s="41">
        <v>36019.06</v>
      </c>
      <c r="G59" s="43">
        <f t="shared" si="0"/>
        <v>0</v>
      </c>
      <c r="H59" s="11"/>
      <c r="I59" s="8"/>
      <c r="J59" s="8"/>
      <c r="K59" s="7"/>
    </row>
    <row r="60" spans="1:11" s="2" customFormat="1" ht="27" customHeight="1" x14ac:dyDescent="0.2">
      <c r="A60" s="6"/>
      <c r="B60" s="46" t="s">
        <v>69</v>
      </c>
      <c r="C60" s="47"/>
      <c r="D60" s="49"/>
      <c r="E60" s="41">
        <v>55940.62</v>
      </c>
      <c r="F60" s="41">
        <v>55940.62</v>
      </c>
      <c r="G60" s="43">
        <f t="shared" si="0"/>
        <v>0</v>
      </c>
      <c r="H60" s="11"/>
      <c r="I60" s="8"/>
      <c r="J60" s="8"/>
      <c r="K60" s="7"/>
    </row>
    <row r="61" spans="1:11" s="2" customFormat="1" ht="27" customHeight="1" x14ac:dyDescent="0.2">
      <c r="A61" s="6"/>
      <c r="B61" s="46" t="s">
        <v>70</v>
      </c>
      <c r="C61" s="47"/>
      <c r="D61" s="49"/>
      <c r="E61" s="41">
        <v>20744.95</v>
      </c>
      <c r="F61" s="41">
        <v>20744.95</v>
      </c>
      <c r="G61" s="43">
        <f t="shared" si="0"/>
        <v>0</v>
      </c>
      <c r="H61" s="11"/>
      <c r="I61" s="8"/>
      <c r="J61" s="8"/>
      <c r="K61" s="7"/>
    </row>
    <row r="62" spans="1:11" s="2" customFormat="1" ht="27" customHeight="1" x14ac:dyDescent="0.2">
      <c r="A62" s="6"/>
      <c r="B62" s="46" t="s">
        <v>71</v>
      </c>
      <c r="C62" s="47"/>
      <c r="D62" s="49"/>
      <c r="E62" s="41">
        <v>25334.92</v>
      </c>
      <c r="F62" s="41">
        <v>25334.92</v>
      </c>
      <c r="G62" s="43">
        <f t="shared" si="0"/>
        <v>0</v>
      </c>
      <c r="H62" s="11"/>
      <c r="I62" s="8"/>
      <c r="J62" s="8"/>
      <c r="K62" s="7"/>
    </row>
    <row r="63" spans="1:11" s="2" customFormat="1" ht="15.75" customHeight="1" x14ac:dyDescent="0.2">
      <c r="A63" s="6"/>
      <c r="B63" s="62" t="s">
        <v>72</v>
      </c>
      <c r="C63" s="63"/>
      <c r="D63" s="21">
        <f>D12</f>
        <v>25293949</v>
      </c>
      <c r="E63" s="21">
        <f>E12</f>
        <v>24978832.719999991</v>
      </c>
      <c r="F63" s="21">
        <f>F12</f>
        <v>24978832.719999991</v>
      </c>
      <c r="G63" s="44">
        <f>G12</f>
        <v>0</v>
      </c>
      <c r="H63" s="11"/>
      <c r="I63" s="8"/>
      <c r="J63" s="8"/>
      <c r="K63" s="7"/>
    </row>
    <row r="64" spans="1:11" s="2" customFormat="1" ht="18" customHeight="1" x14ac:dyDescent="0.2">
      <c r="A64" s="6"/>
      <c r="B64" s="62" t="s">
        <v>15</v>
      </c>
      <c r="C64" s="63"/>
      <c r="D64" s="21">
        <f>D12</f>
        <v>25293949</v>
      </c>
      <c r="E64" s="21">
        <f>E12</f>
        <v>24978832.719999991</v>
      </c>
      <c r="F64" s="21">
        <f>F12</f>
        <v>24978832.719999991</v>
      </c>
      <c r="G64" s="44">
        <f t="shared" ref="G64:G65" si="1">G13</f>
        <v>0</v>
      </c>
      <c r="H64" s="11"/>
      <c r="I64" s="8"/>
      <c r="J64" s="8"/>
      <c r="K64" s="7"/>
    </row>
    <row r="65" spans="1:11" s="2" customFormat="1" ht="14.25" customHeight="1" x14ac:dyDescent="0.2">
      <c r="A65" s="6"/>
      <c r="B65" s="64" t="s">
        <v>20</v>
      </c>
      <c r="C65" s="64"/>
      <c r="D65" s="21">
        <f>D12</f>
        <v>25293949</v>
      </c>
      <c r="E65" s="21">
        <f>E12</f>
        <v>24978832.719999991</v>
      </c>
      <c r="F65" s="21">
        <f>F12</f>
        <v>24978832.719999991</v>
      </c>
      <c r="G65" s="44">
        <f t="shared" si="1"/>
        <v>0</v>
      </c>
      <c r="H65" s="11"/>
      <c r="I65" s="8"/>
      <c r="J65" s="8"/>
      <c r="K65" s="7"/>
    </row>
    <row r="66" spans="1:11" s="2" customFormat="1" ht="17.25" customHeight="1" x14ac:dyDescent="0.2">
      <c r="A66" s="6"/>
      <c r="B66" s="26"/>
      <c r="C66" s="27"/>
      <c r="D66" s="25"/>
      <c r="E66" s="24"/>
      <c r="F66" s="11"/>
      <c r="G66" s="44"/>
      <c r="H66" s="11"/>
      <c r="I66" s="8"/>
      <c r="J66" s="8"/>
      <c r="K66" s="7"/>
    </row>
    <row r="67" spans="1:11" x14ac:dyDescent="0.25">
      <c r="B67" s="61" t="s">
        <v>19</v>
      </c>
      <c r="C67" s="61"/>
      <c r="D67" s="23">
        <f>D12</f>
        <v>25293949</v>
      </c>
      <c r="E67" s="23">
        <f>E12</f>
        <v>24978832.719999991</v>
      </c>
      <c r="F67" s="23">
        <f>F12</f>
        <v>24978832.719999991</v>
      </c>
      <c r="G67" s="45">
        <f>G12</f>
        <v>0</v>
      </c>
      <c r="H67" s="11"/>
    </row>
    <row r="68" spans="1:11" x14ac:dyDescent="0.25">
      <c r="B68" s="18"/>
      <c r="C68" s="18"/>
      <c r="D68" s="17"/>
      <c r="E68" s="17"/>
    </row>
    <row r="69" spans="1:11" x14ac:dyDescent="0.25">
      <c r="B69" s="18"/>
      <c r="C69" s="18"/>
      <c r="D69" s="17"/>
      <c r="E69" s="17"/>
    </row>
    <row r="70" spans="1:11" x14ac:dyDescent="0.25">
      <c r="B70" s="18"/>
      <c r="C70" s="18"/>
      <c r="D70" s="17"/>
      <c r="E70" s="17"/>
    </row>
    <row r="71" spans="1:11" x14ac:dyDescent="0.25">
      <c r="B71" s="18"/>
      <c r="C71" s="18"/>
      <c r="D71" s="17"/>
      <c r="E71" s="17"/>
    </row>
    <row r="72" spans="1:11" x14ac:dyDescent="0.25">
      <c r="B72" s="18"/>
      <c r="C72" s="18"/>
      <c r="D72" s="17"/>
      <c r="E72" s="17"/>
    </row>
    <row r="73" spans="1:11" x14ac:dyDescent="0.25">
      <c r="B73" s="18"/>
      <c r="C73" s="18"/>
      <c r="D73" s="17"/>
      <c r="E73" s="17"/>
    </row>
    <row r="74" spans="1:11" x14ac:dyDescent="0.25">
      <c r="B74" s="18"/>
      <c r="C74" s="18"/>
      <c r="D74" s="17"/>
      <c r="E74" s="17"/>
    </row>
    <row r="75" spans="1:11" x14ac:dyDescent="0.25">
      <c r="B75" s="18"/>
      <c r="C75" s="18"/>
      <c r="D75" s="17"/>
      <c r="E75" s="17"/>
    </row>
    <row r="76" spans="1:11" x14ac:dyDescent="0.25">
      <c r="B76" s="18"/>
      <c r="C76" s="18"/>
      <c r="D76" s="17"/>
      <c r="E76" s="17"/>
    </row>
    <row r="77" spans="1:11" x14ac:dyDescent="0.25">
      <c r="B77" s="18"/>
      <c r="C77" s="18"/>
      <c r="D77" s="17"/>
      <c r="E77" s="17"/>
    </row>
    <row r="78" spans="1:11" x14ac:dyDescent="0.25">
      <c r="B78" s="18"/>
      <c r="C78" s="18"/>
      <c r="D78" s="17"/>
      <c r="E78" s="17"/>
    </row>
    <row r="79" spans="1:11" x14ac:dyDescent="0.25">
      <c r="B79" s="18"/>
      <c r="C79" s="18"/>
      <c r="D79" s="17"/>
      <c r="E79" s="17"/>
    </row>
    <row r="80" spans="1:11" x14ac:dyDescent="0.25">
      <c r="B80" s="18"/>
      <c r="C80" s="18"/>
      <c r="D80" s="17"/>
      <c r="E80" s="17"/>
    </row>
  </sheetData>
  <mergeCells count="63">
    <mergeCell ref="B44:C44"/>
    <mergeCell ref="B45:C45"/>
    <mergeCell ref="B67:C67"/>
    <mergeCell ref="B63:C63"/>
    <mergeCell ref="B64:C64"/>
    <mergeCell ref="B65:C6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1:C31"/>
    <mergeCell ref="A3:H3"/>
    <mergeCell ref="A4:H4"/>
    <mergeCell ref="A5:H5"/>
    <mergeCell ref="A6:H6"/>
    <mergeCell ref="A7:H7"/>
    <mergeCell ref="B9:C9"/>
    <mergeCell ref="B10:C10"/>
    <mergeCell ref="B11:C11"/>
    <mergeCell ref="B16:C16"/>
    <mergeCell ref="B17:C17"/>
    <mergeCell ref="B14:C14"/>
    <mergeCell ref="B18:C18"/>
    <mergeCell ref="B13:C13"/>
    <mergeCell ref="B15:C15"/>
    <mergeCell ref="B30:C30"/>
    <mergeCell ref="B43:C43"/>
    <mergeCell ref="B33:C33"/>
    <mergeCell ref="B34:C34"/>
    <mergeCell ref="B35:C35"/>
    <mergeCell ref="B36:C36"/>
    <mergeCell ref="B37:C37"/>
    <mergeCell ref="B41:C41"/>
    <mergeCell ref="B42:C42"/>
    <mergeCell ref="D16:D6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8:C38"/>
    <mergeCell ref="B39:C39"/>
    <mergeCell ref="B40:C40"/>
    <mergeCell ref="B61:C61"/>
    <mergeCell ref="B62:C62"/>
    <mergeCell ref="B56:C56"/>
    <mergeCell ref="B57:C57"/>
    <mergeCell ref="B58:C58"/>
    <mergeCell ref="B59:C59"/>
    <mergeCell ref="B60:C60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8.3.4.2-Transf. capital</vt:lpstr>
    </vt:vector>
  </TitlesOfParts>
  <Company>SAUDAÇOR,SA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drpcd0008</dc:creator>
  <cp:lastModifiedBy>Fábio AG. Caires</cp:lastModifiedBy>
  <cp:lastPrinted>2019-04-08T16:06:45Z</cp:lastPrinted>
  <dcterms:created xsi:type="dcterms:W3CDTF">2013-01-07T16:34:39Z</dcterms:created>
  <dcterms:modified xsi:type="dcterms:W3CDTF">2020-04-24T09:23:20Z</dcterms:modified>
</cp:coreProperties>
</file>